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egreteria\ENRICA\SITO\bilanci\preventivo 2025\"/>
    </mc:Choice>
  </mc:AlternateContent>
  <xr:revisionPtr revIDLastSave="0" documentId="8_{87046F82-6A79-4D54-B5CB-F7AF6C675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o Econ.Riclas.2025" sheetId="1" r:id="rId1"/>
    <sheet name="Piano Investimenti 2025" sheetId="2" r:id="rId2"/>
  </sheets>
  <externalReferences>
    <externalReference r:id="rId3"/>
  </externalReferences>
  <definedNames>
    <definedName name="_13b">'[1] USCITE'!#REF!</definedName>
    <definedName name="_Toc421777980">#REF!</definedName>
    <definedName name="_xlnm.Print_Area" localSheetId="0">'Conto Econ.Riclas.2025'!$B$1:$J$167</definedName>
    <definedName name="_xlnm.Print_Area" localSheetId="1">'Piano Investimenti 2025'!$A$1:$E$28</definedName>
    <definedName name="ConnectionInfo">#REF!</definedName>
    <definedName name="ObjectInfo">#REF!</definedName>
    <definedName name="_xlnm.Print_Titles" localSheetId="0">'Conto Econ.Riclas.2025'!$1:$1</definedName>
    <definedName name="_xlnm.Print_Titles" localSheetId="1">'Piano Investimenti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5" i="1" l="1"/>
  <c r="J164" i="1"/>
  <c r="J159" i="1"/>
  <c r="J157" i="1"/>
  <c r="J156" i="1"/>
  <c r="J155" i="1"/>
  <c r="J151" i="1"/>
  <c r="J152" i="1"/>
  <c r="J146" i="1"/>
  <c r="J144" i="1"/>
  <c r="J142" i="1"/>
  <c r="J140" i="1"/>
  <c r="J139" i="1"/>
  <c r="J137" i="1"/>
  <c r="J133" i="1"/>
  <c r="J132" i="1"/>
  <c r="J130" i="1"/>
  <c r="J124" i="1"/>
  <c r="J122" i="1"/>
  <c r="J119" i="1"/>
  <c r="J118" i="1"/>
  <c r="J117" i="1"/>
  <c r="J116" i="1"/>
  <c r="J115" i="1"/>
  <c r="J114" i="1"/>
  <c r="J113" i="1"/>
  <c r="J112" i="1"/>
  <c r="J111" i="1"/>
  <c r="J110" i="1"/>
  <c r="J109" i="1"/>
  <c r="J106" i="1"/>
  <c r="J104" i="1"/>
  <c r="J103" i="1"/>
  <c r="J101" i="1"/>
  <c r="J100" i="1"/>
  <c r="J99" i="1"/>
  <c r="J98" i="1"/>
  <c r="J97" i="1"/>
  <c r="J96" i="1"/>
  <c r="J95" i="1"/>
  <c r="J94" i="1"/>
  <c r="J93" i="1"/>
  <c r="J90" i="1"/>
  <c r="J88" i="1"/>
  <c r="J87" i="1"/>
  <c r="J86" i="1"/>
  <c r="J85" i="1"/>
  <c r="J80" i="1"/>
  <c r="J77" i="1"/>
  <c r="J76" i="1"/>
  <c r="J75" i="1"/>
  <c r="J70" i="1"/>
  <c r="J68" i="1"/>
  <c r="J65" i="1"/>
  <c r="J64" i="1"/>
  <c r="J63" i="1"/>
  <c r="J62" i="1"/>
  <c r="J61" i="1"/>
  <c r="J59" i="1"/>
  <c r="J58" i="1"/>
  <c r="J55" i="1"/>
  <c r="J52" i="1"/>
  <c r="J49" i="1"/>
  <c r="J35" i="1"/>
  <c r="J20" i="1"/>
  <c r="J15" i="1"/>
  <c r="J12" i="1"/>
</calcChain>
</file>

<file path=xl/sharedStrings.xml><?xml version="1.0" encoding="utf-8"?>
<sst xmlns="http://schemas.openxmlformats.org/spreadsheetml/2006/main" count="194" uniqueCount="148">
  <si>
    <t>4- Imputato</t>
  </si>
  <si>
    <t>5- Scostamento Prev/Imp. (2-4</t>
  </si>
  <si>
    <t>6- Diff (Imp.-Prev.Iniz.) (4-1</t>
  </si>
  <si>
    <t>Imputato AP</t>
  </si>
  <si>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</si>
  <si>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</si>
  <si>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</si>
  <si>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</si>
  <si>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</si>
  <si>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</si>
  <si>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</si>
  <si>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</si>
  <si>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</si>
  <si>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</si>
  <si>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</si>
  <si>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</si>
  <si>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</si>
  <si>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</si>
  <si>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</si>
  <si>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</si>
  <si>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</si>
  <si>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</si>
  <si>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</si>
  <si>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</si>
  <si>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</si>
  <si>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</si>
  <si>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</si>
  <si>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</si>
  <si>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</si>
  <si>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</si>
  <si>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</si>
  <si>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</si>
  <si>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</si>
  <si>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</si>
  <si>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</si>
  <si>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</si>
  <si>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</si>
  <si>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</si>
  <si>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</si>
  <si>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Totale contributi STRAORDINARI ammortamento mutui</t>
  </si>
  <si>
    <t>Contributi STRAORDINARI Consorzio 2° grado CER</t>
  </si>
  <si>
    <t>Totale Contributi consortili STRAORDINARI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</si>
  <si>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</si>
  <si>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</si>
  <si>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</si>
  <si>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</si>
  <si>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</si>
  <si>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</si>
  <si>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</si>
  <si>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</si>
  <si>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</si>
  <si>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</si>
  <si>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</si>
  <si>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</si>
  <si>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</si>
  <si>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</si>
  <si>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</si>
  <si>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</si>
  <si>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</si>
  <si>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</si>
  <si>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</si>
  <si>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</si>
  <si>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</si>
  <si>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</si>
  <si>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</si>
  <si>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</si>
  <si>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</si>
  <si>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</si>
  <si>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</si>
  <si>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</si>
  <si>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</si>
  <si>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</si>
  <si>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</si>
  <si>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</si>
  <si>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</si>
  <si>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</si>
  <si>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</si>
  <si>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</si>
  <si>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</si>
  <si>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</si>
  <si>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</si>
  <si>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</si>
  <si>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</si>
  <si>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</si>
  <si>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</si>
  <si>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</si>
  <si>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</si>
  <si>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</si>
  <si>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</si>
  <si>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</si>
  <si>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</si>
  <si>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</si>
  <si>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</si>
  <si>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</si>
  <si>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</si>
  <si>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</si>
  <si>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</si>
  <si>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</si>
  <si>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Altri costi della gestione ordinaria</t>
  </si>
  <si>
    <t>Accantonamenti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</si>
  <si>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</si>
  <si>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</si>
  <si>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</si>
  <si>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</si>
  <si>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</si>
  <si>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</si>
  <si>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</si>
  <si>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</si>
  <si>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</si>
  <si>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</si>
  <si>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</si>
  <si>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</si>
  <si>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</si>
  <si>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</si>
  <si>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</si>
  <si>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</si>
  <si>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</si>
  <si>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</si>
  <si>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</si>
  <si>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</si>
  <si>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</si>
  <si>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</si>
  <si>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</si>
  <si>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</si>
  <si>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</si>
  <si>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</si>
  <si>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</si>
  <si>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Budget 2024</t>
  </si>
  <si>
    <t>Budget  2025</t>
  </si>
  <si>
    <t>scost. %</t>
  </si>
  <si>
    <t>scostamento 2025/2024</t>
  </si>
  <si>
    <t>Conto</t>
  </si>
  <si>
    <t>Piano Investimenti</t>
  </si>
  <si>
    <t>Budget 2025</t>
  </si>
  <si>
    <t>Manutenzione Straordinaria Fabbricati di Proprietà</t>
  </si>
  <si>
    <t>Mezzi d'opera</t>
  </si>
  <si>
    <t>Automezzi</t>
  </si>
  <si>
    <t xml:space="preserve">Mobili, arredi e macchine d'ufficio </t>
  </si>
  <si>
    <t>Attrezzatura tecnica</t>
  </si>
  <si>
    <t>Hardware</t>
  </si>
  <si>
    <t>Totale immobilizzazioni materiali</t>
  </si>
  <si>
    <t>Software generali</t>
  </si>
  <si>
    <t>Software tecnici</t>
  </si>
  <si>
    <t>-</t>
  </si>
  <si>
    <t>Manutenzione Straordinaria impianti di  Terzi</t>
  </si>
  <si>
    <t>Costi capitalizzati</t>
  </si>
  <si>
    <t>Totale  immobilizzazioni immateriali</t>
  </si>
  <si>
    <t>TOTALE IMMOBILIZZAZIONI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</si>
</sst>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6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rgb="FF0070C0"/>
      <name val="Aptos Narrow"/>
      <family val="2"/>
      <scheme val="minor"/>
    </font>
    <font>
      <sz val="8"/>
      <color rgb="FF0070C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49" fontId="0" fillId="0" borderId="0" xfId="0" applyNumberFormat="1"/>
    <xf numFmtId="49" fontId="2" fillId="0" borderId="1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/>
    <xf numFmtId="164" fontId="2" fillId="0" borderId="1" xfId="0" applyNumberFormat="1" applyFont="1" applyBorder="1"/>
    <xf numFmtId="10" fontId="0" fillId="0" borderId="0" xfId="2" applyNumberFormat="1" applyFont="1"/>
    <xf numFmtId="49" fontId="6" fillId="0" borderId="0" xfId="0" applyNumberFormat="1" applyFont="1"/>
    <xf numFmtId="10" fontId="2" fillId="0" borderId="0" xfId="2" applyNumberFormat="1" applyFont="1"/>
    <xf numFmtId="164" fontId="8" fillId="0" borderId="0" xfId="0" applyNumberFormat="1" applyFont="1"/>
    <xf numFmtId="164" fontId="2" fillId="0" borderId="0" xfId="0" applyNumberFormat="1" applyFont="1"/>
    <xf numFmtId="10" fontId="8" fillId="0" borderId="0" xfId="2" applyNumberFormat="1" applyFont="1"/>
    <xf numFmtId="10" fontId="2" fillId="0" borderId="1" xfId="2" applyNumberFormat="1" applyFont="1" applyBorder="1"/>
    <xf numFmtId="165" fontId="2" fillId="0" borderId="1" xfId="1" applyNumberFormat="1" applyFont="1" applyBorder="1"/>
    <xf numFmtId="165" fontId="0" fillId="0" borderId="0" xfId="1" applyNumberFormat="1" applyFont="1"/>
    <xf numFmtId="165" fontId="8" fillId="0" borderId="0" xfId="1" applyNumberFormat="1" applyFont="1"/>
    <xf numFmtId="165" fontId="3" fillId="0" borderId="0" xfId="1" applyNumberFormat="1" applyFont="1"/>
    <xf numFmtId="165" fontId="2" fillId="0" borderId="0" xfId="1" applyNumberFormat="1" applyFont="1"/>
    <xf numFmtId="165" fontId="3" fillId="0" borderId="1" xfId="1" applyNumberFormat="1" applyFont="1" applyBorder="1"/>
    <xf numFmtId="0" fontId="0" fillId="0" borderId="0" xfId="0" applyAlignment="1">
      <alignment wrapText="1"/>
    </xf>
    <xf numFmtId="165" fontId="3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0" fontId="2" fillId="0" borderId="0" xfId="2" applyNumberFormat="1" applyFont="1" applyAlignment="1">
      <alignment horizontal="center" wrapText="1"/>
    </xf>
    <xf numFmtId="0" fontId="3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1" fillId="0" borderId="0" xfId="4" applyAlignment="1">
      <alignment vertical="center"/>
    </xf>
    <xf numFmtId="0" fontId="10" fillId="0" borderId="0" xfId="3" applyFont="1" applyAlignment="1">
      <alignment horizontal="center"/>
    </xf>
    <xf numFmtId="0" fontId="10" fillId="0" borderId="0" xfId="3" applyFont="1"/>
    <xf numFmtId="4" fontId="11" fillId="0" borderId="0" xfId="3" applyNumberFormat="1" applyFont="1"/>
    <xf numFmtId="4" fontId="11" fillId="0" borderId="0" xfId="5" applyNumberFormat="1" applyFont="1"/>
    <xf numFmtId="0" fontId="1" fillId="0" borderId="0" xfId="4"/>
    <xf numFmtId="0" fontId="12" fillId="0" borderId="0" xfId="3" applyFont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vertical="top"/>
    </xf>
    <xf numFmtId="3" fontId="12" fillId="0" borderId="0" xfId="3" applyNumberFormat="1" applyFont="1"/>
    <xf numFmtId="4" fontId="12" fillId="0" borderId="0" xfId="3" applyNumberFormat="1" applyFont="1"/>
    <xf numFmtId="3" fontId="11" fillId="0" borderId="0" xfId="3" applyNumberFormat="1" applyFont="1"/>
    <xf numFmtId="0" fontId="4" fillId="0" borderId="0" xfId="3" applyFont="1" applyAlignment="1">
      <alignment horizontal="center"/>
    </xf>
    <xf numFmtId="0" fontId="10" fillId="0" borderId="2" xfId="3" applyFont="1" applyBorder="1" applyAlignment="1">
      <alignment horizontal="left"/>
    </xf>
    <xf numFmtId="3" fontId="10" fillId="0" borderId="3" xfId="3" applyNumberFormat="1" applyFont="1" applyBorder="1" applyAlignment="1">
      <alignment horizontal="right"/>
    </xf>
    <xf numFmtId="0" fontId="13" fillId="0" borderId="0" xfId="3" applyFont="1" applyAlignment="1">
      <alignment horizontal="center" vertical="top"/>
    </xf>
    <xf numFmtId="0" fontId="13" fillId="0" borderId="0" xfId="3" applyFont="1" applyAlignment="1">
      <alignment vertical="top"/>
    </xf>
    <xf numFmtId="0" fontId="14" fillId="0" borderId="2" xfId="3" applyFont="1" applyBorder="1" applyAlignment="1">
      <alignment vertical="top"/>
    </xf>
    <xf numFmtId="3" fontId="14" fillId="0" borderId="0" xfId="3" applyNumberFormat="1" applyFont="1" applyAlignment="1">
      <alignment vertical="top"/>
    </xf>
    <xf numFmtId="3" fontId="14" fillId="0" borderId="0" xfId="3" applyNumberFormat="1" applyFont="1" applyAlignment="1">
      <alignment horizontal="right" vertical="top"/>
    </xf>
    <xf numFmtId="0" fontId="1" fillId="0" borderId="0" xfId="4" applyAlignment="1">
      <alignment horizontal="center"/>
    </xf>
    <xf numFmtId="3" fontId="1" fillId="0" borderId="0" xfId="4" applyNumberFormat="1"/>
    <xf numFmtId="3" fontId="1" fillId="0" borderId="0" xfId="4" applyNumberFormat="1" applyAlignment="1">
      <alignment horizontal="right"/>
    </xf>
    <xf numFmtId="4" fontId="11" fillId="0" borderId="0" xfId="3" applyNumberFormat="1" applyFont="1" applyAlignment="1">
      <alignment horizontal="left"/>
    </xf>
    <xf numFmtId="3" fontId="11" fillId="0" borderId="0" xfId="3" applyNumberFormat="1" applyFont="1" applyAlignment="1">
      <alignment horizontal="left"/>
    </xf>
    <xf numFmtId="3" fontId="10" fillId="0" borderId="0" xfId="3" applyNumberFormat="1" applyFont="1" applyAlignment="1">
      <alignment horizontal="right"/>
    </xf>
    <xf numFmtId="0" fontId="10" fillId="0" borderId="2" xfId="3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/>
    <xf numFmtId="0" fontId="10" fillId="0" borderId="4" xfId="3" applyFont="1" applyBorder="1" applyAlignment="1">
      <alignment horizontal="left"/>
    </xf>
    <xf numFmtId="3" fontId="10" fillId="0" borderId="4" xfId="3" applyNumberFormat="1" applyFont="1" applyBorder="1" applyAlignment="1">
      <alignment horizontal="right"/>
    </xf>
    <xf numFmtId="0" fontId="15" fillId="0" borderId="0" xfId="4" applyFont="1"/>
    <xf numFmtId="4" fontId="1" fillId="0" borderId="0" xfId="4" applyNumberFormat="1" applyAlignment="1">
      <alignment horizontal="right"/>
    </xf>
    <xf numFmtId="4" fontId="1" fillId="0" borderId="0" xfId="4" applyNumberFormat="1"/>
  </cellXfs>
  <cellStyles count="6">
    <cellStyle name="Migliaia" xfId="1" builtinId="3"/>
    <cellStyle name="Normale" xfId="0" builtinId="0"/>
    <cellStyle name="Normale 2" xfId="4" xr:uid="{B95A1B5E-8FA3-4D7F-896D-132EBB1EDB43}"/>
    <cellStyle name="Normale 2 2" xfId="3" xr:uid="{C7F6033D-0511-4774-BCE0-445CB7E77A1D}"/>
    <cellStyle name="Normale 6" xfId="5" xr:uid="{EA9120FD-71AB-468D-A814-444FE87937BE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gioneria%20ex%20BBE\BILANCIO%202008\CONSUNTIVO%202008\CONSUNTIVO%202008%20-%20consiglio%20VE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ENTRATE"/>
      <sheetName val=" USCITE"/>
      <sheetName val="RIEPILOGO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Normal="100" zoomScaleSheetLayoutView="100" workbookViewId="0">
      <pane ySplit="2" topLeftCell="A3" activePane="bottomLeft" state="frozen"/>
      <selection pane="bottomLeft" activeCell="B5" sqref="B5"/>
    </sheetView>
  </sheetViews>
  <sheetFormatPr defaultRowHeight="15" outlineLevelRow="1" x14ac:dyDescent="0.25"/>
  <cols>
    <col min="2" max="2" width="60.140625" customWidth="1"/>
    <col min="3" max="3" width="11.85546875" style="14" bestFit="1" customWidth="1"/>
    <col min="4" max="4" width="11.42578125" style="14" bestFit="1" customWidth="1"/>
    <col min="5" max="5" width="11.140625" style="15" customWidth="1"/>
    <col min="6" max="8" width="14" style="9" hidden="1" customWidth="1"/>
    <col min="9" max="9" width="11.7109375" style="9" hidden="1" customWidth="1"/>
    <col min="10" max="10" width="9.28515625" style="8"/>
  </cols>
  <sheetData>
    <row r="1" spans="1:12" s="19" customFormat="1" ht="29.25" customHeight="1" x14ac:dyDescent="0.25">
      <c r="C1" s="20" t="s">
        <v>128</v>
      </c>
      <c r="D1" s="20" t="s">
        <v>127</v>
      </c>
      <c r="E1" s="21" t="s">
        <v>130</v>
      </c>
      <c r="F1" s="22" t="s">
        <v>0</v>
      </c>
      <c r="G1" s="22" t="s">
        <v>1</v>
      </c>
      <c r="H1" s="22" t="s">
        <v>2</v>
      </c>
      <c r="I1" s="22" t="s">
        <v>3</v>
      </c>
      <c r="J1" s="23" t="s">
        <v>129</v>
      </c>
    </row>
    <row r="2" spans="1:12" x14ac:dyDescent="0.25">
      <c r="A2" s="2"/>
      <c r="B2" s="2" t="s">
        <v>5</v>
      </c>
      <c r="C2" s="13"/>
      <c r="D2" s="13"/>
      <c r="E2" s="13"/>
      <c r="F2" s="5"/>
      <c r="G2" s="5"/>
      <c r="H2" s="5"/>
      <c r="I2" s="5"/>
      <c r="J2" s="12"/>
    </row>
    <row r="3" spans="1:12" x14ac:dyDescent="0.25">
      <c r="A3" s="1"/>
      <c r="B3" s="1" t="s">
        <v>4</v>
      </c>
    </row>
    <row r="4" spans="1:12" x14ac:dyDescent="0.25">
      <c r="A4" s="1"/>
      <c r="B4" s="1" t="s">
        <v>4</v>
      </c>
    </row>
    <row r="5" spans="1:12" x14ac:dyDescent="0.25">
      <c r="A5" s="3"/>
      <c r="B5" s="3" t="s">
        <v>6</v>
      </c>
      <c r="C5" s="16"/>
      <c r="D5" s="16"/>
      <c r="E5" s="17"/>
      <c r="F5" s="10"/>
      <c r="G5" s="10"/>
      <c r="H5" s="10"/>
      <c r="I5" s="10"/>
    </row>
    <row r="6" spans="1:12" x14ac:dyDescent="0.25">
      <c r="A6" s="1"/>
      <c r="B6" s="1" t="s">
        <v>4</v>
      </c>
    </row>
    <row r="7" spans="1:12" x14ac:dyDescent="0.25">
      <c r="A7" s="3"/>
      <c r="B7" s="3" t="s">
        <v>7</v>
      </c>
      <c r="C7" s="16"/>
      <c r="D7" s="16"/>
      <c r="E7" s="17"/>
      <c r="F7" s="10"/>
      <c r="G7" s="10"/>
      <c r="H7" s="10"/>
      <c r="I7" s="10"/>
    </row>
    <row r="8" spans="1:12" x14ac:dyDescent="0.25">
      <c r="A8" s="1"/>
      <c r="B8" s="1" t="s">
        <v>4</v>
      </c>
    </row>
    <row r="9" spans="1:12" x14ac:dyDescent="0.25">
      <c r="A9" s="3"/>
      <c r="B9" s="7" t="s">
        <v>8</v>
      </c>
      <c r="C9" s="16"/>
      <c r="D9" s="16"/>
      <c r="E9" s="17"/>
      <c r="F9" s="10"/>
      <c r="G9" s="10"/>
      <c r="H9" s="10"/>
      <c r="I9" s="10"/>
    </row>
    <row r="10" spans="1:12" hidden="1" outlineLevel="1" x14ac:dyDescent="0.25">
      <c r="A10" s="1"/>
      <c r="B10" s="1" t="s">
        <v>4</v>
      </c>
    </row>
    <row r="11" spans="1:12" hidden="1" outlineLevel="1" x14ac:dyDescent="0.25">
      <c r="A11" s="3"/>
      <c r="B11" s="3" t="s">
        <v>9</v>
      </c>
      <c r="C11" s="16"/>
      <c r="D11" s="16"/>
      <c r="E11" s="17"/>
      <c r="F11" s="10"/>
      <c r="G11" s="10"/>
      <c r="H11" s="10"/>
      <c r="I11" s="10"/>
    </row>
    <row r="12" spans="1:12" hidden="1" outlineLevel="1" x14ac:dyDescent="0.25">
      <c r="A12" s="1"/>
      <c r="B12" s="1" t="s">
        <v>10</v>
      </c>
      <c r="C12" s="14">
        <v>27073090</v>
      </c>
      <c r="D12" s="14">
        <v>26458921</v>
      </c>
      <c r="E12" s="15">
        <v>614169</v>
      </c>
      <c r="F12" s="9">
        <v>1202454.23</v>
      </c>
      <c r="G12" s="9">
        <v>25256466.77</v>
      </c>
      <c r="H12" s="9">
        <v>-25870635.77</v>
      </c>
      <c r="I12" s="9">
        <v>1202454.23</v>
      </c>
      <c r="J12" s="8">
        <f>+E12/C12</f>
        <v>2.2685589269640073E-2</v>
      </c>
      <c r="L12" s="6"/>
    </row>
    <row r="13" spans="1:12" hidden="1" outlineLevel="1" x14ac:dyDescent="0.25">
      <c r="A13" s="1"/>
      <c r="B13" s="1" t="s">
        <v>11</v>
      </c>
      <c r="F13" s="9">
        <v>14090323.310000001</v>
      </c>
      <c r="G13" s="9">
        <v>-14090323.310000001</v>
      </c>
      <c r="H13" s="9">
        <v>14090323.310000001</v>
      </c>
      <c r="I13" s="9">
        <v>14090323.310000001</v>
      </c>
    </row>
    <row r="14" spans="1:12" hidden="1" outlineLevel="1" x14ac:dyDescent="0.25">
      <c r="A14" s="1"/>
      <c r="B14" s="1" t="s">
        <v>12</v>
      </c>
      <c r="F14" s="9">
        <v>642215.06000000006</v>
      </c>
      <c r="G14" s="9">
        <v>-642215.06000000006</v>
      </c>
      <c r="H14" s="9">
        <v>642215.06000000006</v>
      </c>
      <c r="I14" s="9">
        <v>642215.06000000006</v>
      </c>
    </row>
    <row r="15" spans="1:12" hidden="1" outlineLevel="1" x14ac:dyDescent="0.25">
      <c r="A15" s="3"/>
      <c r="B15" s="3" t="s">
        <v>13</v>
      </c>
      <c r="C15" s="16">
        <v>27073090</v>
      </c>
      <c r="D15" s="16">
        <v>26458921</v>
      </c>
      <c r="E15" s="17">
        <v>614169</v>
      </c>
      <c r="F15" s="10">
        <v>15934992.6</v>
      </c>
      <c r="G15" s="10">
        <v>10523928.4</v>
      </c>
      <c r="H15" s="10">
        <v>-11138097.4</v>
      </c>
      <c r="I15" s="10">
        <v>15934992.6</v>
      </c>
      <c r="J15" s="8">
        <f>+E15/C15</f>
        <v>2.2685589269640073E-2</v>
      </c>
    </row>
    <row r="16" spans="1:12" hidden="1" outlineLevel="1" x14ac:dyDescent="0.25">
      <c r="A16" s="1"/>
      <c r="B16" s="1" t="s">
        <v>4</v>
      </c>
    </row>
    <row r="17" spans="1:10" hidden="1" outlineLevel="1" x14ac:dyDescent="0.25">
      <c r="A17" s="3"/>
      <c r="B17" s="3" t="s">
        <v>14</v>
      </c>
      <c r="C17" s="16"/>
      <c r="D17" s="16"/>
      <c r="E17" s="17"/>
      <c r="F17" s="10"/>
      <c r="G17" s="10"/>
      <c r="H17" s="10"/>
      <c r="I17" s="10"/>
    </row>
    <row r="18" spans="1:10" hidden="1" outlineLevel="1" x14ac:dyDescent="0.25">
      <c r="A18" s="1"/>
      <c r="B18" s="1" t="s">
        <v>15</v>
      </c>
      <c r="F18" s="9">
        <v>6953738.3300000001</v>
      </c>
      <c r="G18" s="9">
        <v>-6953738.3300000001</v>
      </c>
      <c r="H18" s="9">
        <v>6953738.3300000001</v>
      </c>
      <c r="I18" s="9">
        <v>6953738.3300000001</v>
      </c>
    </row>
    <row r="19" spans="1:10" hidden="1" outlineLevel="1" x14ac:dyDescent="0.25">
      <c r="A19" s="1"/>
      <c r="B19" s="1" t="s">
        <v>16</v>
      </c>
      <c r="C19" s="14">
        <v>1446000</v>
      </c>
      <c r="D19" s="14">
        <v>1446100</v>
      </c>
      <c r="E19" s="15">
        <v>-100</v>
      </c>
      <c r="G19" s="9">
        <v>1446100</v>
      </c>
      <c r="H19" s="9">
        <v>-1446000</v>
      </c>
    </row>
    <row r="20" spans="1:10" hidden="1" outlineLevel="1" x14ac:dyDescent="0.25">
      <c r="A20" s="3"/>
      <c r="B20" s="3" t="s">
        <v>17</v>
      </c>
      <c r="C20" s="16">
        <v>1446000</v>
      </c>
      <c r="D20" s="16">
        <v>1446100</v>
      </c>
      <c r="E20" s="17">
        <v>-100</v>
      </c>
      <c r="F20" s="10">
        <v>6953738.3300000001</v>
      </c>
      <c r="G20" s="10">
        <v>-5507638.3300000001</v>
      </c>
      <c r="H20" s="10">
        <v>5507738.3300000001</v>
      </c>
      <c r="I20" s="10">
        <v>6953738.3300000001</v>
      </c>
      <c r="J20" s="8">
        <f>+E20/C20</f>
        <v>-6.9156293222683262E-5</v>
      </c>
    </row>
    <row r="21" spans="1:10" hidden="1" outlineLevel="1" x14ac:dyDescent="0.25">
      <c r="A21" s="1"/>
      <c r="B21" s="1" t="s">
        <v>4</v>
      </c>
    </row>
    <row r="22" spans="1:10" hidden="1" outlineLevel="1" x14ac:dyDescent="0.25">
      <c r="A22" s="3"/>
      <c r="B22" s="3" t="s">
        <v>18</v>
      </c>
      <c r="C22" s="16"/>
      <c r="D22" s="16"/>
      <c r="E22" s="17"/>
      <c r="F22" s="10"/>
      <c r="G22" s="10"/>
      <c r="H22" s="10"/>
      <c r="I22" s="10"/>
    </row>
    <row r="23" spans="1:10" hidden="1" outlineLevel="1" x14ac:dyDescent="0.25">
      <c r="A23" s="1"/>
      <c r="B23" s="1" t="s">
        <v>19</v>
      </c>
      <c r="F23" s="9">
        <v>505573.8</v>
      </c>
      <c r="G23" s="9">
        <v>-505573.8</v>
      </c>
      <c r="H23" s="9">
        <v>505573.8</v>
      </c>
      <c r="I23" s="9">
        <v>505573.8</v>
      </c>
    </row>
    <row r="24" spans="1:10" hidden="1" outlineLevel="1" x14ac:dyDescent="0.25">
      <c r="A24" s="1"/>
      <c r="B24" s="1" t="s">
        <v>20</v>
      </c>
      <c r="F24" s="9">
        <v>2918406.18</v>
      </c>
      <c r="G24" s="9">
        <v>-2918406.18</v>
      </c>
      <c r="H24" s="9">
        <v>2918406.18</v>
      </c>
      <c r="I24" s="9">
        <v>2918406.18</v>
      </c>
    </row>
    <row r="25" spans="1:10" hidden="1" outlineLevel="1" x14ac:dyDescent="0.25">
      <c r="A25" s="1"/>
      <c r="B25" s="1" t="s">
        <v>21</v>
      </c>
      <c r="F25" s="9">
        <v>61698.05</v>
      </c>
      <c r="G25" s="9">
        <v>-61698.05</v>
      </c>
      <c r="H25" s="9">
        <v>61698.05</v>
      </c>
      <c r="I25" s="9">
        <v>61698.05</v>
      </c>
    </row>
    <row r="26" spans="1:10" hidden="1" outlineLevel="1" x14ac:dyDescent="0.25">
      <c r="A26" s="1"/>
      <c r="B26" s="1" t="s">
        <v>22</v>
      </c>
    </row>
    <row r="27" spans="1:10" hidden="1" outlineLevel="1" x14ac:dyDescent="0.25">
      <c r="A27" s="3"/>
      <c r="B27" s="3" t="s">
        <v>23</v>
      </c>
      <c r="C27" s="16"/>
      <c r="D27" s="16"/>
      <c r="E27" s="17"/>
      <c r="F27" s="10">
        <v>3485678.03</v>
      </c>
      <c r="G27" s="10">
        <v>-3485678.03</v>
      </c>
      <c r="H27" s="10">
        <v>3485678.03</v>
      </c>
      <c r="I27" s="10">
        <v>3485678.03</v>
      </c>
    </row>
    <row r="28" spans="1:10" hidden="1" outlineLevel="1" x14ac:dyDescent="0.25">
      <c r="A28" s="1"/>
      <c r="B28" s="1" t="s">
        <v>4</v>
      </c>
    </row>
    <row r="29" spans="1:10" hidden="1" outlineLevel="1" x14ac:dyDescent="0.25">
      <c r="A29" s="3"/>
      <c r="B29" s="3" t="s">
        <v>24</v>
      </c>
      <c r="C29" s="16"/>
      <c r="D29" s="16"/>
      <c r="E29" s="17"/>
      <c r="F29" s="10"/>
      <c r="G29" s="10"/>
      <c r="H29" s="10"/>
      <c r="I29" s="10"/>
    </row>
    <row r="30" spans="1:10" hidden="1" outlineLevel="1" x14ac:dyDescent="0.25">
      <c r="A30" s="1"/>
      <c r="B30" s="1" t="s">
        <v>25</v>
      </c>
    </row>
    <row r="31" spans="1:10" hidden="1" outlineLevel="1" x14ac:dyDescent="0.25">
      <c r="A31" s="1"/>
      <c r="B31" s="1" t="s">
        <v>26</v>
      </c>
    </row>
    <row r="32" spans="1:10" hidden="1" outlineLevel="1" x14ac:dyDescent="0.25">
      <c r="A32" s="1"/>
      <c r="B32" s="1" t="s">
        <v>27</v>
      </c>
    </row>
    <row r="33" spans="1:10" hidden="1" outlineLevel="1" x14ac:dyDescent="0.25">
      <c r="A33" s="1"/>
      <c r="B33" s="1" t="s">
        <v>28</v>
      </c>
    </row>
    <row r="34" spans="1:10" hidden="1" outlineLevel="1" x14ac:dyDescent="0.25">
      <c r="A34" s="3"/>
      <c r="B34" s="3" t="s">
        <v>29</v>
      </c>
      <c r="C34" s="16"/>
      <c r="D34" s="16"/>
      <c r="E34" s="17"/>
      <c r="F34" s="10"/>
      <c r="G34" s="10"/>
      <c r="H34" s="10"/>
      <c r="I34" s="10"/>
    </row>
    <row r="35" spans="1:10" hidden="1" outlineLevel="1" x14ac:dyDescent="0.25">
      <c r="A35" s="3"/>
      <c r="B35" s="3" t="s">
        <v>30</v>
      </c>
      <c r="C35" s="16">
        <v>28519090</v>
      </c>
      <c r="D35" s="16">
        <v>27905021</v>
      </c>
      <c r="E35" s="17">
        <v>614069</v>
      </c>
      <c r="F35" s="10">
        <v>26374408.960000001</v>
      </c>
      <c r="G35" s="10">
        <v>1530612.04</v>
      </c>
      <c r="H35" s="10">
        <v>-2144681.04</v>
      </c>
      <c r="I35" s="10">
        <v>26374408.960000001</v>
      </c>
      <c r="J35" s="8">
        <f>+E35/C35</f>
        <v>2.1531858134323359E-2</v>
      </c>
    </row>
    <row r="36" spans="1:10" hidden="1" outlineLevel="1" x14ac:dyDescent="0.25">
      <c r="A36" s="1"/>
      <c r="B36" s="1" t="s">
        <v>4</v>
      </c>
    </row>
    <row r="37" spans="1:10" hidden="1" outlineLevel="1" x14ac:dyDescent="0.25">
      <c r="A37" s="3"/>
      <c r="B37" s="3" t="s">
        <v>31</v>
      </c>
      <c r="C37" s="16"/>
      <c r="D37" s="16"/>
      <c r="E37" s="17"/>
      <c r="F37" s="10"/>
      <c r="G37" s="10"/>
      <c r="H37" s="10"/>
      <c r="I37" s="10"/>
    </row>
    <row r="38" spans="1:10" hidden="1" outlineLevel="1" x14ac:dyDescent="0.25">
      <c r="A38" s="1"/>
      <c r="B38" s="1" t="s">
        <v>32</v>
      </c>
    </row>
    <row r="39" spans="1:10" hidden="1" outlineLevel="1" x14ac:dyDescent="0.25">
      <c r="A39" s="1"/>
      <c r="B39" s="1" t="s">
        <v>33</v>
      </c>
    </row>
    <row r="40" spans="1:10" hidden="1" outlineLevel="1" x14ac:dyDescent="0.25">
      <c r="A40" s="1"/>
      <c r="B40" s="1" t="s">
        <v>34</v>
      </c>
    </row>
    <row r="41" spans="1:10" hidden="1" outlineLevel="1" x14ac:dyDescent="0.25">
      <c r="A41" s="1"/>
      <c r="B41" s="1" t="s">
        <v>35</v>
      </c>
    </row>
    <row r="42" spans="1:10" hidden="1" outlineLevel="1" x14ac:dyDescent="0.25">
      <c r="A42" s="1"/>
      <c r="B42" s="1" t="s">
        <v>36</v>
      </c>
    </row>
    <row r="43" spans="1:10" hidden="1" outlineLevel="1" x14ac:dyDescent="0.25">
      <c r="A43" s="1"/>
      <c r="B43" s="1" t="s">
        <v>37</v>
      </c>
    </row>
    <row r="44" spans="1:10" hidden="1" outlineLevel="1" x14ac:dyDescent="0.25">
      <c r="A44" s="1"/>
      <c r="B44" s="1" t="s">
        <v>38</v>
      </c>
    </row>
    <row r="45" spans="1:10" hidden="1" outlineLevel="1" x14ac:dyDescent="0.25">
      <c r="A45" s="3"/>
      <c r="B45" s="3" t="s">
        <v>39</v>
      </c>
      <c r="C45" s="16"/>
      <c r="D45" s="16"/>
      <c r="E45" s="17"/>
      <c r="F45" s="10"/>
      <c r="G45" s="10"/>
      <c r="H45" s="10"/>
      <c r="I45" s="10"/>
    </row>
    <row r="46" spans="1:10" hidden="1" outlineLevel="1" x14ac:dyDescent="0.25">
      <c r="A46" s="3"/>
      <c r="B46" s="3" t="s">
        <v>40</v>
      </c>
      <c r="C46" s="16"/>
      <c r="D46" s="16"/>
      <c r="E46" s="17"/>
      <c r="F46" s="10"/>
      <c r="G46" s="10"/>
      <c r="H46" s="10"/>
      <c r="I46" s="10"/>
    </row>
    <row r="47" spans="1:10" hidden="1" outlineLevel="1" x14ac:dyDescent="0.25">
      <c r="A47" s="1"/>
      <c r="B47" s="1" t="s">
        <v>4</v>
      </c>
    </row>
    <row r="48" spans="1:10" hidden="1" outlineLevel="1" x14ac:dyDescent="0.25">
      <c r="A48" s="3"/>
      <c r="B48" s="3" t="s">
        <v>41</v>
      </c>
      <c r="C48" s="16"/>
      <c r="D48" s="16"/>
      <c r="E48" s="17"/>
      <c r="F48" s="10"/>
      <c r="G48" s="10"/>
      <c r="H48" s="10"/>
      <c r="I48" s="10"/>
    </row>
    <row r="49" spans="1:10" ht="24.95" customHeight="1" collapsed="1" x14ac:dyDescent="0.25">
      <c r="A49" s="3"/>
      <c r="B49" s="3" t="s">
        <v>42</v>
      </c>
      <c r="C49" s="16">
        <v>28519090</v>
      </c>
      <c r="D49" s="16">
        <v>27905021</v>
      </c>
      <c r="E49" s="17">
        <v>614069</v>
      </c>
      <c r="F49" s="10">
        <v>26374408.960000001</v>
      </c>
      <c r="G49" s="10">
        <v>1530612.04</v>
      </c>
      <c r="H49" s="10">
        <v>-2144681.04</v>
      </c>
      <c r="I49" s="10">
        <v>26374408.960000001</v>
      </c>
      <c r="J49" s="8">
        <f>+E49/C49</f>
        <v>2.1531858134323359E-2</v>
      </c>
    </row>
    <row r="50" spans="1:10" x14ac:dyDescent="0.25">
      <c r="A50" s="1"/>
      <c r="B50" s="1" t="s">
        <v>4</v>
      </c>
    </row>
    <row r="51" spans="1:10" x14ac:dyDescent="0.25">
      <c r="A51" s="3"/>
      <c r="B51" s="7" t="s">
        <v>43</v>
      </c>
      <c r="C51" s="16"/>
      <c r="D51" s="16"/>
      <c r="E51" s="17"/>
      <c r="F51" s="10"/>
      <c r="G51" s="10"/>
      <c r="H51" s="10"/>
      <c r="I51" s="10"/>
    </row>
    <row r="52" spans="1:10" x14ac:dyDescent="0.25">
      <c r="A52" s="3"/>
      <c r="B52" s="3" t="s">
        <v>43</v>
      </c>
      <c r="C52" s="16">
        <v>721669</v>
      </c>
      <c r="D52" s="16">
        <v>748200</v>
      </c>
      <c r="E52" s="17">
        <v>-26531</v>
      </c>
      <c r="F52" s="10">
        <v>686504.72</v>
      </c>
      <c r="G52" s="10">
        <v>61695.28</v>
      </c>
      <c r="H52" s="10">
        <v>-35164.28</v>
      </c>
      <c r="I52" s="10">
        <v>686504.72</v>
      </c>
      <c r="J52" s="8">
        <f>+E52/C52</f>
        <v>-3.676339152714056E-2</v>
      </c>
    </row>
    <row r="53" spans="1:10" x14ac:dyDescent="0.25">
      <c r="A53" s="1"/>
      <c r="B53" s="1" t="s">
        <v>4</v>
      </c>
    </row>
    <row r="54" spans="1:10" x14ac:dyDescent="0.25">
      <c r="A54" s="3"/>
      <c r="B54" s="7" t="s">
        <v>44</v>
      </c>
      <c r="C54" s="16"/>
      <c r="D54" s="16"/>
      <c r="E54" s="17"/>
      <c r="F54" s="10"/>
      <c r="G54" s="10"/>
      <c r="H54" s="10"/>
      <c r="I54" s="10"/>
    </row>
    <row r="55" spans="1:10" x14ac:dyDescent="0.25">
      <c r="A55" s="3"/>
      <c r="B55" s="3" t="s">
        <v>45</v>
      </c>
      <c r="C55" s="16">
        <v>97622</v>
      </c>
      <c r="D55" s="16">
        <v>103500</v>
      </c>
      <c r="E55" s="17">
        <v>-5878</v>
      </c>
      <c r="F55" s="10">
        <v>16600.07</v>
      </c>
      <c r="G55" s="10">
        <v>86899.93</v>
      </c>
      <c r="H55" s="10">
        <v>-81021.929999999993</v>
      </c>
      <c r="I55" s="10">
        <v>16600.07</v>
      </c>
      <c r="J55" s="8">
        <f>+E55/C55</f>
        <v>-6.0211837495646472E-2</v>
      </c>
    </row>
    <row r="56" spans="1:10" x14ac:dyDescent="0.25">
      <c r="A56" s="1"/>
      <c r="B56" s="1" t="s">
        <v>4</v>
      </c>
    </row>
    <row r="57" spans="1:10" x14ac:dyDescent="0.25">
      <c r="A57" s="3"/>
      <c r="B57" s="7" t="s">
        <v>46</v>
      </c>
      <c r="C57" s="16"/>
      <c r="D57" s="16"/>
      <c r="E57" s="17"/>
      <c r="F57" s="10"/>
      <c r="G57" s="10"/>
      <c r="H57" s="10"/>
      <c r="I57" s="10"/>
    </row>
    <row r="58" spans="1:10" x14ac:dyDescent="0.25">
      <c r="A58" s="1"/>
      <c r="B58" s="1" t="s">
        <v>47</v>
      </c>
      <c r="C58" s="14">
        <v>59850</v>
      </c>
      <c r="D58" s="14">
        <v>69850</v>
      </c>
      <c r="E58" s="15">
        <v>-10000</v>
      </c>
      <c r="F58" s="9">
        <v>3668.82</v>
      </c>
      <c r="G58" s="9">
        <v>66181.179999999993</v>
      </c>
      <c r="H58" s="9">
        <v>-56181.18</v>
      </c>
      <c r="I58" s="9">
        <v>3668.82</v>
      </c>
      <c r="J58" s="11">
        <f t="shared" ref="J58:J65" si="0">+E58/C58</f>
        <v>-0.16708437761069339</v>
      </c>
    </row>
    <row r="59" spans="1:10" x14ac:dyDescent="0.25">
      <c r="A59" s="1"/>
      <c r="B59" s="1" t="s">
        <v>48</v>
      </c>
      <c r="C59" s="14">
        <v>749921</v>
      </c>
      <c r="D59" s="14">
        <v>728968</v>
      </c>
      <c r="E59" s="15">
        <v>20953</v>
      </c>
      <c r="F59" s="9">
        <v>423466.3</v>
      </c>
      <c r="G59" s="9">
        <v>305501.7</v>
      </c>
      <c r="H59" s="9">
        <v>-326454.7</v>
      </c>
      <c r="I59" s="9">
        <v>423466.3</v>
      </c>
      <c r="J59" s="11">
        <f t="shared" si="0"/>
        <v>2.7940276375778249E-2</v>
      </c>
    </row>
    <row r="60" spans="1:10" x14ac:dyDescent="0.25">
      <c r="A60" s="1"/>
      <c r="B60" s="1" t="s">
        <v>49</v>
      </c>
      <c r="J60" s="11"/>
    </row>
    <row r="61" spans="1:10" x14ac:dyDescent="0.25">
      <c r="A61" s="1"/>
      <c r="B61" s="1" t="s">
        <v>50</v>
      </c>
      <c r="C61" s="14">
        <v>10000</v>
      </c>
      <c r="D61" s="14">
        <v>10000</v>
      </c>
      <c r="G61" s="9">
        <v>10000</v>
      </c>
      <c r="H61" s="9">
        <v>-10000</v>
      </c>
      <c r="J61" s="11">
        <f t="shared" si="0"/>
        <v>0</v>
      </c>
    </row>
    <row r="62" spans="1:10" x14ac:dyDescent="0.25">
      <c r="A62" s="1"/>
      <c r="B62" s="1" t="s">
        <v>51</v>
      </c>
      <c r="C62" s="14">
        <v>97629</v>
      </c>
      <c r="D62" s="14">
        <v>93380</v>
      </c>
      <c r="E62" s="15">
        <v>4249</v>
      </c>
      <c r="F62" s="9">
        <v>3562.24</v>
      </c>
      <c r="G62" s="9">
        <v>89817.76</v>
      </c>
      <c r="H62" s="9">
        <v>-94066.76</v>
      </c>
      <c r="I62" s="9">
        <v>3562.24</v>
      </c>
      <c r="J62" s="11">
        <f t="shared" si="0"/>
        <v>4.3521904352190437E-2</v>
      </c>
    </row>
    <row r="63" spans="1:10" x14ac:dyDescent="0.25">
      <c r="A63" s="1"/>
      <c r="B63" s="1" t="s">
        <v>52</v>
      </c>
      <c r="C63" s="14">
        <v>191620</v>
      </c>
      <c r="D63" s="14">
        <v>262667</v>
      </c>
      <c r="E63" s="15">
        <v>-71047</v>
      </c>
      <c r="F63" s="9">
        <v>42533.54</v>
      </c>
      <c r="G63" s="9">
        <v>220133.46</v>
      </c>
      <c r="H63" s="9">
        <v>-149086.46</v>
      </c>
      <c r="I63" s="9">
        <v>42533.54</v>
      </c>
      <c r="J63" s="11">
        <f t="shared" si="0"/>
        <v>-0.37077027450161776</v>
      </c>
    </row>
    <row r="64" spans="1:10" x14ac:dyDescent="0.25">
      <c r="A64" s="1"/>
      <c r="B64" s="1" t="s">
        <v>53</v>
      </c>
      <c r="C64" s="14">
        <v>483315</v>
      </c>
      <c r="D64" s="14">
        <v>173105</v>
      </c>
      <c r="E64" s="15">
        <v>310210</v>
      </c>
      <c r="F64" s="9">
        <v>182486.39</v>
      </c>
      <c r="G64" s="9">
        <v>-9381.39</v>
      </c>
      <c r="H64" s="9">
        <v>-300828.61</v>
      </c>
      <c r="I64" s="9">
        <v>182486.39</v>
      </c>
      <c r="J64" s="11">
        <f t="shared" si="0"/>
        <v>0.6418381386880192</v>
      </c>
    </row>
    <row r="65" spans="1:10" x14ac:dyDescent="0.25">
      <c r="A65" s="3"/>
      <c r="B65" s="3" t="s">
        <v>54</v>
      </c>
      <c r="C65" s="16">
        <v>1592335</v>
      </c>
      <c r="D65" s="16">
        <v>1337970</v>
      </c>
      <c r="E65" s="17">
        <v>254365</v>
      </c>
      <c r="F65" s="10">
        <v>655717.29</v>
      </c>
      <c r="G65" s="10">
        <v>682252.71</v>
      </c>
      <c r="H65" s="10">
        <v>-936617.71</v>
      </c>
      <c r="I65" s="10">
        <v>655717.29</v>
      </c>
      <c r="J65" s="8">
        <f t="shared" si="0"/>
        <v>0.1597433957050495</v>
      </c>
    </row>
    <row r="66" spans="1:10" x14ac:dyDescent="0.25">
      <c r="A66" s="1"/>
      <c r="B66" s="1" t="s">
        <v>4</v>
      </c>
    </row>
    <row r="67" spans="1:10" x14ac:dyDescent="0.25">
      <c r="A67" s="3"/>
      <c r="B67" s="7" t="s">
        <v>55</v>
      </c>
      <c r="C67" s="16"/>
      <c r="D67" s="16"/>
      <c r="E67" s="17"/>
      <c r="F67" s="10"/>
      <c r="G67" s="10"/>
      <c r="H67" s="10"/>
      <c r="I67" s="10"/>
    </row>
    <row r="68" spans="1:10" x14ac:dyDescent="0.25">
      <c r="A68" s="3"/>
      <c r="B68" s="3" t="s">
        <v>55</v>
      </c>
      <c r="C68" s="16">
        <v>198000</v>
      </c>
      <c r="D68" s="16">
        <v>130000</v>
      </c>
      <c r="E68" s="17">
        <v>68000</v>
      </c>
      <c r="F68" s="10">
        <v>1483163.98</v>
      </c>
      <c r="G68" s="10">
        <v>-1353163.98</v>
      </c>
      <c r="H68" s="10">
        <v>1285163.98</v>
      </c>
      <c r="I68" s="10">
        <v>1483163.98</v>
      </c>
      <c r="J68" s="8">
        <f t="shared" ref="J68:J70" si="1">+E68/C68</f>
        <v>0.34343434343434343</v>
      </c>
    </row>
    <row r="69" spans="1:10" x14ac:dyDescent="0.25">
      <c r="A69" s="1"/>
      <c r="B69" s="1" t="s">
        <v>4</v>
      </c>
    </row>
    <row r="70" spans="1:10" x14ac:dyDescent="0.25">
      <c r="A70" s="3"/>
      <c r="B70" s="3" t="s">
        <v>56</v>
      </c>
      <c r="C70" s="16">
        <v>31128716</v>
      </c>
      <c r="D70" s="16">
        <v>30224691</v>
      </c>
      <c r="E70" s="17">
        <v>904025</v>
      </c>
      <c r="F70" s="10">
        <v>29216395.02</v>
      </c>
      <c r="G70" s="10">
        <v>1008295.98</v>
      </c>
      <c r="H70" s="10">
        <v>-1912320.98</v>
      </c>
      <c r="I70" s="10">
        <v>29216395.02</v>
      </c>
      <c r="J70" s="8">
        <f t="shared" si="1"/>
        <v>2.9041512666311067E-2</v>
      </c>
    </row>
    <row r="71" spans="1:10" x14ac:dyDescent="0.25">
      <c r="A71" s="1"/>
      <c r="B71" s="1" t="s">
        <v>4</v>
      </c>
    </row>
    <row r="72" spans="1:10" x14ac:dyDescent="0.25">
      <c r="A72" s="3"/>
      <c r="B72" s="3" t="s">
        <v>57</v>
      </c>
      <c r="C72" s="16"/>
      <c r="D72" s="16"/>
      <c r="E72" s="17"/>
      <c r="F72" s="10"/>
      <c r="G72" s="10"/>
      <c r="H72" s="10"/>
      <c r="I72" s="10"/>
    </row>
    <row r="73" spans="1:10" x14ac:dyDescent="0.25">
      <c r="A73" s="3"/>
      <c r="B73" s="3" t="s">
        <v>58</v>
      </c>
      <c r="C73" s="16"/>
      <c r="D73" s="16"/>
      <c r="E73" s="17"/>
      <c r="F73" s="10"/>
      <c r="G73" s="10"/>
      <c r="H73" s="10"/>
      <c r="I73" s="10"/>
    </row>
    <row r="74" spans="1:10" x14ac:dyDescent="0.25">
      <c r="A74" s="3"/>
      <c r="B74" s="7" t="s">
        <v>59</v>
      </c>
      <c r="C74" s="16"/>
      <c r="D74" s="16"/>
      <c r="E74" s="17"/>
      <c r="F74" s="10"/>
      <c r="G74" s="10"/>
      <c r="H74" s="10"/>
      <c r="I74" s="10"/>
    </row>
    <row r="75" spans="1:10" x14ac:dyDescent="0.25">
      <c r="A75" s="1"/>
      <c r="B75" s="1" t="s">
        <v>60</v>
      </c>
      <c r="C75" s="14">
        <v>17932265</v>
      </c>
      <c r="D75" s="14">
        <v>17139073</v>
      </c>
      <c r="E75" s="15">
        <v>793192</v>
      </c>
      <c r="F75" s="9">
        <v>1007653.77</v>
      </c>
      <c r="G75" s="9">
        <v>16131419.23</v>
      </c>
      <c r="H75" s="9">
        <v>-16924611.23</v>
      </c>
      <c r="I75" s="9">
        <v>1007653.77</v>
      </c>
      <c r="J75" s="11">
        <f t="shared" ref="J75:J77" si="2">+E75/C75</f>
        <v>4.4232672225176239E-2</v>
      </c>
    </row>
    <row r="76" spans="1:10" x14ac:dyDescent="0.25">
      <c r="A76" s="1"/>
      <c r="B76" s="1" t="s">
        <v>61</v>
      </c>
      <c r="C76" s="14">
        <v>100000</v>
      </c>
      <c r="D76" s="14">
        <v>100000</v>
      </c>
      <c r="G76" s="9">
        <v>100000</v>
      </c>
      <c r="H76" s="9">
        <v>-100000</v>
      </c>
      <c r="J76" s="11">
        <f t="shared" si="2"/>
        <v>0</v>
      </c>
    </row>
    <row r="77" spans="1:10" x14ac:dyDescent="0.25">
      <c r="A77" s="3"/>
      <c r="B77" s="3" t="s">
        <v>62</v>
      </c>
      <c r="C77" s="16">
        <v>18032265</v>
      </c>
      <c r="D77" s="16">
        <v>17239073</v>
      </c>
      <c r="E77" s="17">
        <v>793192</v>
      </c>
      <c r="F77" s="10">
        <v>1007653.77</v>
      </c>
      <c r="G77" s="10">
        <v>16231419.23</v>
      </c>
      <c r="H77" s="10">
        <v>-17024611.23</v>
      </c>
      <c r="I77" s="10">
        <v>1007653.77</v>
      </c>
      <c r="J77" s="8">
        <f t="shared" si="2"/>
        <v>4.3987374852798578E-2</v>
      </c>
    </row>
    <row r="78" spans="1:10" x14ac:dyDescent="0.25">
      <c r="A78" s="1"/>
      <c r="B78" s="1" t="s">
        <v>4</v>
      </c>
    </row>
    <row r="79" spans="1:10" x14ac:dyDescent="0.25">
      <c r="A79" s="1"/>
      <c r="B79" s="1" t="s">
        <v>63</v>
      </c>
    </row>
    <row r="80" spans="1:10" x14ac:dyDescent="0.25">
      <c r="A80" s="3"/>
      <c r="B80" s="3" t="s">
        <v>63</v>
      </c>
      <c r="C80" s="16">
        <v>49160981</v>
      </c>
      <c r="D80" s="16">
        <v>47463764</v>
      </c>
      <c r="E80" s="17">
        <v>1697217</v>
      </c>
      <c r="F80" s="10">
        <v>30224048.789999999</v>
      </c>
      <c r="G80" s="10">
        <v>17239715.210000001</v>
      </c>
      <c r="H80" s="10">
        <v>-18936932.210000001</v>
      </c>
      <c r="I80" s="10">
        <v>30224048.789999999</v>
      </c>
      <c r="J80" s="8">
        <f t="shared" ref="J80" si="3">+E80/C80</f>
        <v>3.4523660136074177E-2</v>
      </c>
    </row>
    <row r="81" spans="1:10" x14ac:dyDescent="0.25">
      <c r="A81" s="1"/>
      <c r="B81" s="1" t="s">
        <v>4</v>
      </c>
    </row>
    <row r="82" spans="1:10" x14ac:dyDescent="0.25">
      <c r="A82" s="3"/>
      <c r="B82" s="3" t="s">
        <v>64</v>
      </c>
      <c r="C82" s="16"/>
      <c r="D82" s="16"/>
      <c r="E82" s="17"/>
      <c r="F82" s="10"/>
      <c r="G82" s="10"/>
      <c r="H82" s="10"/>
      <c r="I82" s="10"/>
    </row>
    <row r="83" spans="1:10" x14ac:dyDescent="0.25">
      <c r="A83" s="1"/>
      <c r="B83" s="1" t="s">
        <v>4</v>
      </c>
    </row>
    <row r="84" spans="1:10" x14ac:dyDescent="0.25">
      <c r="A84" s="3"/>
      <c r="B84" s="7" t="s">
        <v>65</v>
      </c>
      <c r="C84" s="16"/>
      <c r="D84" s="16"/>
      <c r="E84" s="17"/>
      <c r="F84" s="10"/>
      <c r="G84" s="10"/>
      <c r="H84" s="10"/>
      <c r="I84" s="10"/>
    </row>
    <row r="85" spans="1:10" x14ac:dyDescent="0.25">
      <c r="A85" s="1"/>
      <c r="B85" s="1" t="s">
        <v>66</v>
      </c>
      <c r="C85" s="14">
        <v>7010683</v>
      </c>
      <c r="D85" s="14">
        <v>6905844</v>
      </c>
      <c r="E85" s="15">
        <v>104839</v>
      </c>
      <c r="F85" s="9">
        <v>5043965.2300000004</v>
      </c>
      <c r="G85" s="9">
        <v>1861878.77</v>
      </c>
      <c r="H85" s="9">
        <v>-1966717.77</v>
      </c>
      <c r="I85" s="9">
        <v>5043965.2300000004</v>
      </c>
      <c r="J85" s="11">
        <f t="shared" ref="J85:J90" si="4">+E85/C85</f>
        <v>1.4954177788383814E-2</v>
      </c>
    </row>
    <row r="86" spans="1:10" x14ac:dyDescent="0.25">
      <c r="A86" s="1"/>
      <c r="B86" s="1" t="s">
        <v>67</v>
      </c>
      <c r="C86" s="14">
        <v>671481</v>
      </c>
      <c r="D86" s="14">
        <v>650362</v>
      </c>
      <c r="E86" s="15">
        <v>21119</v>
      </c>
      <c r="F86" s="9">
        <v>473364.58</v>
      </c>
      <c r="G86" s="9">
        <v>176997.42</v>
      </c>
      <c r="H86" s="9">
        <v>-198116.42</v>
      </c>
      <c r="I86" s="9">
        <v>473364.58</v>
      </c>
      <c r="J86" s="11">
        <f t="shared" si="4"/>
        <v>3.1451373903356908E-2</v>
      </c>
    </row>
    <row r="87" spans="1:10" x14ac:dyDescent="0.25">
      <c r="A87" s="1"/>
      <c r="B87" s="1" t="s">
        <v>68</v>
      </c>
      <c r="C87" s="14">
        <v>4878828</v>
      </c>
      <c r="D87" s="14">
        <v>4686964</v>
      </c>
      <c r="E87" s="15">
        <v>191864</v>
      </c>
      <c r="F87" s="9">
        <v>3488745.75</v>
      </c>
      <c r="G87" s="9">
        <v>1198218.25</v>
      </c>
      <c r="H87" s="9">
        <v>-1390082.25</v>
      </c>
      <c r="I87" s="9">
        <v>3488745.75</v>
      </c>
      <c r="J87" s="11">
        <f t="shared" si="4"/>
        <v>3.9325838090623406E-2</v>
      </c>
    </row>
    <row r="88" spans="1:10" x14ac:dyDescent="0.25">
      <c r="A88" s="1"/>
      <c r="B88" s="1" t="s">
        <v>69</v>
      </c>
      <c r="C88" s="14">
        <v>19300</v>
      </c>
      <c r="D88" s="14">
        <v>19300</v>
      </c>
      <c r="F88" s="9">
        <v>14013.41</v>
      </c>
      <c r="G88" s="9">
        <v>5286.59</v>
      </c>
      <c r="H88" s="9">
        <v>-5286.59</v>
      </c>
      <c r="I88" s="9">
        <v>14013.41</v>
      </c>
      <c r="J88" s="11">
        <f t="shared" si="4"/>
        <v>0</v>
      </c>
    </row>
    <row r="89" spans="1:10" x14ac:dyDescent="0.25">
      <c r="A89" s="1"/>
      <c r="B89" s="1" t="s">
        <v>70</v>
      </c>
      <c r="J89" s="11"/>
    </row>
    <row r="90" spans="1:10" x14ac:dyDescent="0.25">
      <c r="A90" s="3"/>
      <c r="B90" s="3" t="s">
        <v>71</v>
      </c>
      <c r="C90" s="16">
        <v>12580292</v>
      </c>
      <c r="D90" s="16">
        <v>12262470</v>
      </c>
      <c r="E90" s="17">
        <v>317822</v>
      </c>
      <c r="F90" s="10">
        <v>9020088.9700000007</v>
      </c>
      <c r="G90" s="10">
        <v>3242381.03</v>
      </c>
      <c r="H90" s="10">
        <v>-3560203.03</v>
      </c>
      <c r="I90" s="10">
        <v>9020088.9700000007</v>
      </c>
      <c r="J90" s="8">
        <f t="shared" si="4"/>
        <v>2.5263483550302331E-2</v>
      </c>
    </row>
    <row r="91" spans="1:10" x14ac:dyDescent="0.25">
      <c r="A91" s="1"/>
      <c r="B91" s="1" t="s">
        <v>4</v>
      </c>
    </row>
    <row r="92" spans="1:10" x14ac:dyDescent="0.25">
      <c r="A92" s="3"/>
      <c r="B92" s="7" t="s">
        <v>72</v>
      </c>
      <c r="C92" s="16"/>
      <c r="D92" s="16"/>
      <c r="E92" s="17"/>
      <c r="F92" s="10"/>
      <c r="G92" s="10"/>
      <c r="H92" s="10"/>
      <c r="I92" s="10"/>
    </row>
    <row r="93" spans="1:10" x14ac:dyDescent="0.25">
      <c r="A93" s="1"/>
      <c r="B93" s="1" t="s">
        <v>73</v>
      </c>
      <c r="C93" s="14">
        <v>4028263</v>
      </c>
      <c r="D93" s="14">
        <v>3982800</v>
      </c>
      <c r="E93" s="15">
        <v>45463</v>
      </c>
      <c r="F93" s="9">
        <v>2231295.54</v>
      </c>
      <c r="G93" s="9">
        <v>1751504.46</v>
      </c>
      <c r="H93" s="9">
        <v>-1796967.46</v>
      </c>
      <c r="I93" s="9">
        <v>2231295.54</v>
      </c>
      <c r="J93" s="11">
        <f t="shared" ref="J93:J106" si="5">+E93/C93</f>
        <v>1.128600590378533E-2</v>
      </c>
    </row>
    <row r="94" spans="1:10" x14ac:dyDescent="0.25">
      <c r="A94" s="1"/>
      <c r="B94" s="1" t="s">
        <v>74</v>
      </c>
      <c r="C94" s="14">
        <v>132450</v>
      </c>
      <c r="D94" s="14">
        <v>126600</v>
      </c>
      <c r="E94" s="15">
        <v>5850</v>
      </c>
      <c r="F94" s="9">
        <v>45749.46</v>
      </c>
      <c r="G94" s="9">
        <v>80850.539999999994</v>
      </c>
      <c r="H94" s="9">
        <v>-86700.54</v>
      </c>
      <c r="I94" s="9">
        <v>45749.46</v>
      </c>
      <c r="J94" s="11">
        <f t="shared" si="5"/>
        <v>4.4167610419026046E-2</v>
      </c>
    </row>
    <row r="95" spans="1:10" x14ac:dyDescent="0.25">
      <c r="A95" s="1"/>
      <c r="B95" s="1" t="s">
        <v>75</v>
      </c>
      <c r="C95" s="14">
        <v>143451</v>
      </c>
      <c r="D95" s="14">
        <v>175827</v>
      </c>
      <c r="E95" s="15">
        <v>-32376</v>
      </c>
      <c r="F95" s="9">
        <v>35852.92</v>
      </c>
      <c r="G95" s="9">
        <v>139974.07999999999</v>
      </c>
      <c r="H95" s="9">
        <v>-107598.08</v>
      </c>
      <c r="I95" s="9">
        <v>35852.92</v>
      </c>
      <c r="J95" s="11">
        <f t="shared" si="5"/>
        <v>-0.22569379091118222</v>
      </c>
    </row>
    <row r="96" spans="1:10" x14ac:dyDescent="0.25">
      <c r="A96" s="1"/>
      <c r="B96" s="1" t="s">
        <v>76</v>
      </c>
      <c r="C96" s="14">
        <v>866744</v>
      </c>
      <c r="D96" s="14">
        <v>870301</v>
      </c>
      <c r="E96" s="15">
        <v>-3557</v>
      </c>
      <c r="F96" s="9">
        <v>692539.62</v>
      </c>
      <c r="G96" s="9">
        <v>177761.38</v>
      </c>
      <c r="H96" s="9">
        <v>-174204.38</v>
      </c>
      <c r="I96" s="9">
        <v>692539.62</v>
      </c>
      <c r="J96" s="11">
        <f t="shared" si="5"/>
        <v>-4.1038645782376345E-3</v>
      </c>
    </row>
    <row r="97" spans="1:10" x14ac:dyDescent="0.25">
      <c r="A97" s="1"/>
      <c r="B97" s="1" t="s">
        <v>77</v>
      </c>
      <c r="C97" s="14">
        <v>191450</v>
      </c>
      <c r="D97" s="14">
        <v>133000</v>
      </c>
      <c r="E97" s="15">
        <v>58450</v>
      </c>
      <c r="F97" s="9">
        <v>108999.11</v>
      </c>
      <c r="G97" s="9">
        <v>24000.89</v>
      </c>
      <c r="H97" s="9">
        <v>-82450.89</v>
      </c>
      <c r="I97" s="9">
        <v>108999.11</v>
      </c>
      <c r="J97" s="11">
        <f t="shared" si="5"/>
        <v>0.30530164533820842</v>
      </c>
    </row>
    <row r="98" spans="1:10" x14ac:dyDescent="0.25">
      <c r="A98" s="1"/>
      <c r="B98" s="1" t="s">
        <v>78</v>
      </c>
      <c r="C98" s="14">
        <v>5822</v>
      </c>
      <c r="D98" s="14">
        <v>6048</v>
      </c>
      <c r="E98" s="15">
        <v>-226</v>
      </c>
      <c r="F98" s="9">
        <v>1445.68</v>
      </c>
      <c r="G98" s="9">
        <v>4602.32</v>
      </c>
      <c r="H98" s="9">
        <v>-4376.32</v>
      </c>
      <c r="I98" s="9">
        <v>1445.68</v>
      </c>
      <c r="J98" s="11">
        <f t="shared" si="5"/>
        <v>-3.8818275506698731E-2</v>
      </c>
    </row>
    <row r="99" spans="1:10" x14ac:dyDescent="0.25">
      <c r="A99" s="1"/>
      <c r="B99" s="1" t="s">
        <v>79</v>
      </c>
      <c r="C99" s="14">
        <v>3450000</v>
      </c>
      <c r="D99" s="14">
        <v>3477780</v>
      </c>
      <c r="E99" s="15">
        <v>-27780</v>
      </c>
      <c r="F99" s="9">
        <v>2246462.08</v>
      </c>
      <c r="G99" s="9">
        <v>1231317.92</v>
      </c>
      <c r="H99" s="9">
        <v>-1203537.9199999999</v>
      </c>
      <c r="I99" s="9">
        <v>2246462.08</v>
      </c>
      <c r="J99" s="11">
        <f t="shared" si="5"/>
        <v>-8.0521739130434786E-3</v>
      </c>
    </row>
    <row r="100" spans="1:10" x14ac:dyDescent="0.25">
      <c r="A100" s="1"/>
      <c r="B100" s="1" t="s">
        <v>80</v>
      </c>
      <c r="C100" s="14">
        <v>1799246</v>
      </c>
      <c r="D100" s="14">
        <v>1701143</v>
      </c>
      <c r="E100" s="15">
        <v>98103</v>
      </c>
      <c r="F100" s="9">
        <v>942785.12</v>
      </c>
      <c r="G100" s="9">
        <v>758357.88</v>
      </c>
      <c r="H100" s="9">
        <v>-856460.88</v>
      </c>
      <c r="I100" s="9">
        <v>942785.12</v>
      </c>
      <c r="J100" s="11">
        <f t="shared" si="5"/>
        <v>5.4524506376559957E-2</v>
      </c>
    </row>
    <row r="101" spans="1:10" x14ac:dyDescent="0.25">
      <c r="A101" s="1"/>
      <c r="B101" s="1" t="s">
        <v>81</v>
      </c>
      <c r="C101" s="14">
        <v>50657</v>
      </c>
      <c r="D101" s="14">
        <v>60415</v>
      </c>
      <c r="E101" s="15">
        <v>-9758</v>
      </c>
      <c r="F101" s="9">
        <v>43955.44</v>
      </c>
      <c r="G101" s="9">
        <v>16459.560000000001</v>
      </c>
      <c r="H101" s="9">
        <v>-6701.56</v>
      </c>
      <c r="I101" s="9">
        <v>43955.44</v>
      </c>
      <c r="J101" s="11">
        <f t="shared" si="5"/>
        <v>-0.19262885682136724</v>
      </c>
    </row>
    <row r="102" spans="1:10" x14ac:dyDescent="0.25">
      <c r="A102" s="1"/>
      <c r="B102" s="1" t="s">
        <v>82</v>
      </c>
      <c r="J102" s="11"/>
    </row>
    <row r="103" spans="1:10" x14ac:dyDescent="0.25">
      <c r="A103" s="1"/>
      <c r="B103" s="1" t="s">
        <v>83</v>
      </c>
      <c r="C103" s="14">
        <v>731500</v>
      </c>
      <c r="D103" s="14">
        <v>685500</v>
      </c>
      <c r="E103" s="15">
        <v>46000</v>
      </c>
      <c r="F103" s="9">
        <v>332093.65000000002</v>
      </c>
      <c r="G103" s="9">
        <v>353406.35</v>
      </c>
      <c r="H103" s="9">
        <v>-399406.35</v>
      </c>
      <c r="I103" s="9">
        <v>332093.65000000002</v>
      </c>
      <c r="J103" s="11">
        <f t="shared" si="5"/>
        <v>6.2884483937115515E-2</v>
      </c>
    </row>
    <row r="104" spans="1:10" x14ac:dyDescent="0.25">
      <c r="A104" s="1"/>
      <c r="B104" s="1" t="s">
        <v>84</v>
      </c>
      <c r="C104" s="14">
        <v>87665</v>
      </c>
      <c r="D104" s="14">
        <v>91084</v>
      </c>
      <c r="E104" s="15">
        <v>-3419</v>
      </c>
      <c r="G104" s="9">
        <v>91084</v>
      </c>
      <c r="H104" s="9">
        <v>-87665</v>
      </c>
      <c r="J104" s="11">
        <f t="shared" si="5"/>
        <v>-3.9000741458963095E-2</v>
      </c>
    </row>
    <row r="105" spans="1:10" x14ac:dyDescent="0.25">
      <c r="A105" s="1"/>
      <c r="B105" s="1" t="s">
        <v>85</v>
      </c>
      <c r="J105" s="11"/>
    </row>
    <row r="106" spans="1:10" x14ac:dyDescent="0.25">
      <c r="A106" s="3"/>
      <c r="B106" s="3" t="s">
        <v>86</v>
      </c>
      <c r="C106" s="16">
        <v>11487248</v>
      </c>
      <c r="D106" s="16">
        <v>11310498</v>
      </c>
      <c r="E106" s="17">
        <v>176750</v>
      </c>
      <c r="F106" s="10">
        <v>6681178.6200000001</v>
      </c>
      <c r="G106" s="10">
        <v>4629319.38</v>
      </c>
      <c r="H106" s="10">
        <v>-4806069.38</v>
      </c>
      <c r="I106" s="10">
        <v>6681178.6200000001</v>
      </c>
      <c r="J106" s="8">
        <f t="shared" si="5"/>
        <v>1.5386626979760513E-2</v>
      </c>
    </row>
    <row r="107" spans="1:10" x14ac:dyDescent="0.25">
      <c r="A107" s="1"/>
      <c r="B107" s="1" t="s">
        <v>4</v>
      </c>
    </row>
    <row r="108" spans="1:10" x14ac:dyDescent="0.25">
      <c r="A108" s="3"/>
      <c r="B108" s="7" t="s">
        <v>87</v>
      </c>
      <c r="C108" s="16"/>
      <c r="D108" s="16"/>
      <c r="E108" s="17"/>
      <c r="F108" s="10"/>
      <c r="G108" s="10"/>
      <c r="H108" s="10"/>
      <c r="I108" s="10"/>
      <c r="J108" s="11"/>
    </row>
    <row r="109" spans="1:10" x14ac:dyDescent="0.25">
      <c r="A109" s="1"/>
      <c r="B109" s="1" t="s">
        <v>88</v>
      </c>
      <c r="C109" s="14">
        <v>511743</v>
      </c>
      <c r="D109" s="14">
        <v>497568</v>
      </c>
      <c r="E109" s="15">
        <v>14175</v>
      </c>
      <c r="F109" s="9">
        <v>258163.64</v>
      </c>
      <c r="G109" s="9">
        <v>239404.36</v>
      </c>
      <c r="H109" s="9">
        <v>-253579.36</v>
      </c>
      <c r="I109" s="9">
        <v>258163.64</v>
      </c>
      <c r="J109" s="11">
        <f t="shared" ref="J109:J119" si="6">+E109/C109</f>
        <v>2.769945070084007E-2</v>
      </c>
    </row>
    <row r="110" spans="1:10" x14ac:dyDescent="0.25">
      <c r="A110" s="1"/>
      <c r="B110" s="1" t="s">
        <v>89</v>
      </c>
      <c r="C110" s="14">
        <v>123682</v>
      </c>
      <c r="D110" s="14">
        <v>120974</v>
      </c>
      <c r="E110" s="15">
        <v>2708</v>
      </c>
      <c r="F110" s="9">
        <v>67771.100000000006</v>
      </c>
      <c r="G110" s="9">
        <v>53202.9</v>
      </c>
      <c r="H110" s="9">
        <v>-55910.9</v>
      </c>
      <c r="I110" s="9">
        <v>67771.100000000006</v>
      </c>
      <c r="J110" s="11">
        <f t="shared" si="6"/>
        <v>2.1894859397487105E-2</v>
      </c>
    </row>
    <row r="111" spans="1:10" x14ac:dyDescent="0.25">
      <c r="A111" s="1"/>
      <c r="B111" s="1" t="s">
        <v>90</v>
      </c>
      <c r="C111" s="14">
        <v>137400</v>
      </c>
      <c r="D111" s="14">
        <v>137400</v>
      </c>
      <c r="F111" s="9">
        <v>134172.35999999999</v>
      </c>
      <c r="G111" s="9">
        <v>3227.64</v>
      </c>
      <c r="H111" s="9">
        <v>-3227.64</v>
      </c>
      <c r="I111" s="9">
        <v>134172.35999999999</v>
      </c>
      <c r="J111" s="11">
        <f t="shared" si="6"/>
        <v>0</v>
      </c>
    </row>
    <row r="112" spans="1:10" x14ac:dyDescent="0.25">
      <c r="A112" s="1"/>
      <c r="B112" s="1" t="s">
        <v>91</v>
      </c>
      <c r="C112" s="14">
        <v>119450</v>
      </c>
      <c r="D112" s="14">
        <v>102879</v>
      </c>
      <c r="E112" s="15">
        <v>16571</v>
      </c>
      <c r="F112" s="9">
        <v>49575.62</v>
      </c>
      <c r="G112" s="9">
        <v>53303.38</v>
      </c>
      <c r="H112" s="9">
        <v>-69874.38</v>
      </c>
      <c r="I112" s="9">
        <v>49575.62</v>
      </c>
      <c r="J112" s="11">
        <f t="shared" si="6"/>
        <v>0.13872750104646295</v>
      </c>
    </row>
    <row r="113" spans="1:10" x14ac:dyDescent="0.25">
      <c r="A113" s="1"/>
      <c r="B113" s="1" t="s">
        <v>92</v>
      </c>
      <c r="C113" s="14">
        <v>169500</v>
      </c>
      <c r="D113" s="14">
        <v>201500</v>
      </c>
      <c r="E113" s="15">
        <v>-32000</v>
      </c>
      <c r="F113" s="9">
        <v>158996.34</v>
      </c>
      <c r="G113" s="9">
        <v>42503.66</v>
      </c>
      <c r="H113" s="9">
        <v>-10503.66</v>
      </c>
      <c r="I113" s="9">
        <v>158996.34</v>
      </c>
      <c r="J113" s="11">
        <f t="shared" si="6"/>
        <v>-0.1887905604719764</v>
      </c>
    </row>
    <row r="114" spans="1:10" x14ac:dyDescent="0.25">
      <c r="A114" s="1"/>
      <c r="B114" s="1" t="s">
        <v>93</v>
      </c>
      <c r="C114" s="14">
        <v>560292</v>
      </c>
      <c r="D114" s="14">
        <v>465034</v>
      </c>
      <c r="E114" s="15">
        <v>95258</v>
      </c>
      <c r="F114" s="9">
        <v>266849.68</v>
      </c>
      <c r="G114" s="9">
        <v>198184.32000000001</v>
      </c>
      <c r="H114" s="9">
        <v>-293442.32</v>
      </c>
      <c r="I114" s="9">
        <v>266849.68</v>
      </c>
      <c r="J114" s="11">
        <f t="shared" si="6"/>
        <v>0.17001492079130168</v>
      </c>
    </row>
    <row r="115" spans="1:10" x14ac:dyDescent="0.25">
      <c r="A115" s="1"/>
      <c r="B115" s="1" t="s">
        <v>94</v>
      </c>
      <c r="C115" s="14">
        <v>105300</v>
      </c>
      <c r="D115" s="14">
        <v>100300</v>
      </c>
      <c r="E115" s="15">
        <v>5000</v>
      </c>
      <c r="F115" s="9">
        <v>70684.759999999995</v>
      </c>
      <c r="G115" s="9">
        <v>29615.24</v>
      </c>
      <c r="H115" s="9">
        <v>-34615.24</v>
      </c>
      <c r="I115" s="9">
        <v>70684.759999999995</v>
      </c>
      <c r="J115" s="11">
        <f t="shared" si="6"/>
        <v>4.7483380816714153E-2</v>
      </c>
    </row>
    <row r="116" spans="1:10" x14ac:dyDescent="0.25">
      <c r="A116" s="1"/>
      <c r="B116" s="1" t="s">
        <v>95</v>
      </c>
      <c r="C116" s="14">
        <v>774750</v>
      </c>
      <c r="D116" s="14">
        <v>867799</v>
      </c>
      <c r="E116" s="15">
        <v>-93049</v>
      </c>
      <c r="F116" s="9">
        <v>195634.01</v>
      </c>
      <c r="G116" s="9">
        <v>672164.99</v>
      </c>
      <c r="H116" s="9">
        <v>-579115.99</v>
      </c>
      <c r="I116" s="9">
        <v>195634.01</v>
      </c>
      <c r="J116" s="11">
        <f t="shared" si="6"/>
        <v>-0.12010196837689577</v>
      </c>
    </row>
    <row r="117" spans="1:10" x14ac:dyDescent="0.25">
      <c r="A117" s="1"/>
      <c r="B117" s="1" t="s">
        <v>96</v>
      </c>
      <c r="C117" s="14">
        <v>53238</v>
      </c>
      <c r="D117" s="14">
        <v>60016</v>
      </c>
      <c r="E117" s="15">
        <v>-6778</v>
      </c>
      <c r="F117" s="9">
        <v>22729.82</v>
      </c>
      <c r="G117" s="9">
        <v>37286.18</v>
      </c>
      <c r="H117" s="9">
        <v>-30508.18</v>
      </c>
      <c r="I117" s="9">
        <v>22729.82</v>
      </c>
      <c r="J117" s="11">
        <f t="shared" si="6"/>
        <v>-0.12731507569780984</v>
      </c>
    </row>
    <row r="118" spans="1:10" x14ac:dyDescent="0.25">
      <c r="A118" s="3"/>
      <c r="B118" s="3" t="s">
        <v>97</v>
      </c>
      <c r="C118" s="16">
        <v>2555355</v>
      </c>
      <c r="D118" s="16">
        <v>2553470</v>
      </c>
      <c r="E118" s="17">
        <v>1885</v>
      </c>
      <c r="F118" s="10">
        <v>1224577.33</v>
      </c>
      <c r="G118" s="10">
        <v>1328892.67</v>
      </c>
      <c r="H118" s="10">
        <v>-1330777.67</v>
      </c>
      <c r="I118" s="10">
        <v>1224577.33</v>
      </c>
      <c r="J118" s="8">
        <f t="shared" si="6"/>
        <v>7.3766658644297957E-4</v>
      </c>
    </row>
    <row r="119" spans="1:10" x14ac:dyDescent="0.25">
      <c r="A119" s="3"/>
      <c r="B119" s="3" t="s">
        <v>98</v>
      </c>
      <c r="C119" s="16">
        <v>85333</v>
      </c>
      <c r="D119" s="16">
        <v>94258</v>
      </c>
      <c r="E119" s="17">
        <v>-8925</v>
      </c>
      <c r="F119" s="10">
        <v>32852</v>
      </c>
      <c r="G119" s="10">
        <v>61406</v>
      </c>
      <c r="H119" s="10">
        <v>-52481</v>
      </c>
      <c r="I119" s="10">
        <v>32852</v>
      </c>
      <c r="J119" s="8">
        <f t="shared" si="6"/>
        <v>-0.10459025230567306</v>
      </c>
    </row>
    <row r="120" spans="1:10" x14ac:dyDescent="0.25">
      <c r="A120" s="1"/>
      <c r="B120" s="1" t="s">
        <v>4</v>
      </c>
    </row>
    <row r="121" spans="1:10" x14ac:dyDescent="0.25">
      <c r="A121" s="3"/>
      <c r="B121" s="7" t="s">
        <v>99</v>
      </c>
      <c r="C121" s="16"/>
      <c r="D121" s="16"/>
      <c r="E121" s="17"/>
      <c r="F121" s="10"/>
      <c r="G121" s="10"/>
      <c r="H121" s="10"/>
      <c r="I121" s="10"/>
    </row>
    <row r="122" spans="1:10" x14ac:dyDescent="0.25">
      <c r="A122" s="3"/>
      <c r="B122" s="3" t="s">
        <v>99</v>
      </c>
      <c r="C122" s="16">
        <v>455000</v>
      </c>
      <c r="D122" s="16">
        <v>471251</v>
      </c>
      <c r="E122" s="17">
        <v>-16251</v>
      </c>
      <c r="F122" s="10"/>
      <c r="G122" s="10">
        <v>471251</v>
      </c>
      <c r="H122" s="10">
        <v>-455000</v>
      </c>
      <c r="I122" s="10"/>
      <c r="J122" s="8">
        <f t="shared" ref="J122" si="7">+E122/C122</f>
        <v>-3.5716483516483516E-2</v>
      </c>
    </row>
    <row r="123" spans="1:10" x14ac:dyDescent="0.25">
      <c r="A123" s="1"/>
      <c r="B123" s="1" t="s">
        <v>4</v>
      </c>
    </row>
    <row r="124" spans="1:10" x14ac:dyDescent="0.25">
      <c r="A124" s="3"/>
      <c r="B124" s="3" t="s">
        <v>100</v>
      </c>
      <c r="C124" s="16">
        <v>27163228</v>
      </c>
      <c r="D124" s="16">
        <v>26691947</v>
      </c>
      <c r="E124" s="17">
        <v>471281</v>
      </c>
      <c r="F124" s="10">
        <v>16958696.920000002</v>
      </c>
      <c r="G124" s="10">
        <v>9733250.0800000001</v>
      </c>
      <c r="H124" s="10">
        <v>-10204531.08</v>
      </c>
      <c r="I124" s="10">
        <v>16958696.920000002</v>
      </c>
      <c r="J124" s="8">
        <f t="shared" ref="J124" si="8">+E124/C124</f>
        <v>1.7349962972000234E-2</v>
      </c>
    </row>
    <row r="125" spans="1:10" x14ac:dyDescent="0.25">
      <c r="A125" s="1"/>
      <c r="B125" s="1" t="s">
        <v>4</v>
      </c>
    </row>
    <row r="126" spans="1:10" x14ac:dyDescent="0.25">
      <c r="A126" s="3"/>
      <c r="B126" s="3" t="s">
        <v>101</v>
      </c>
      <c r="C126" s="16"/>
      <c r="D126" s="16"/>
      <c r="E126" s="17"/>
      <c r="F126" s="10"/>
      <c r="G126" s="10"/>
      <c r="H126" s="10"/>
      <c r="I126" s="10"/>
    </row>
    <row r="127" spans="1:10" x14ac:dyDescent="0.25">
      <c r="A127" s="1"/>
      <c r="B127" s="1" t="s">
        <v>4</v>
      </c>
    </row>
    <row r="128" spans="1:10" x14ac:dyDescent="0.25">
      <c r="A128" s="3"/>
      <c r="B128" s="7" t="s">
        <v>102</v>
      </c>
      <c r="C128" s="16"/>
      <c r="D128" s="16"/>
      <c r="E128" s="17"/>
      <c r="F128" s="10"/>
      <c r="G128" s="10"/>
      <c r="H128" s="10"/>
      <c r="I128" s="10"/>
    </row>
    <row r="129" spans="1:10" x14ac:dyDescent="0.25">
      <c r="A129" s="1"/>
      <c r="B129" s="1" t="s">
        <v>4</v>
      </c>
    </row>
    <row r="130" spans="1:10" x14ac:dyDescent="0.25">
      <c r="A130" s="1"/>
      <c r="B130" s="1" t="s">
        <v>103</v>
      </c>
      <c r="C130" s="14">
        <v>2848500</v>
      </c>
      <c r="D130" s="14">
        <v>2786000</v>
      </c>
      <c r="E130" s="15">
        <v>62500</v>
      </c>
      <c r="F130" s="9">
        <v>817532.25</v>
      </c>
      <c r="G130" s="9">
        <v>1968467.75</v>
      </c>
      <c r="H130" s="9">
        <v>-2030967.75</v>
      </c>
      <c r="I130" s="9">
        <v>817532.25</v>
      </c>
      <c r="J130" s="11">
        <f t="shared" ref="J130:J133" si="9">+E130/C130</f>
        <v>2.1941372652273125E-2</v>
      </c>
    </row>
    <row r="131" spans="1:10" x14ac:dyDescent="0.25">
      <c r="A131" s="1"/>
      <c r="B131" s="1" t="s">
        <v>104</v>
      </c>
      <c r="J131" s="11"/>
    </row>
    <row r="132" spans="1:10" x14ac:dyDescent="0.25">
      <c r="A132" s="1"/>
      <c r="B132" s="1" t="s">
        <v>105</v>
      </c>
      <c r="C132" s="14">
        <v>144843</v>
      </c>
      <c r="D132" s="14">
        <v>71100</v>
      </c>
      <c r="E132" s="15">
        <v>73743</v>
      </c>
      <c r="F132" s="9">
        <v>20754.759999999998</v>
      </c>
      <c r="G132" s="9">
        <v>50345.24</v>
      </c>
      <c r="H132" s="9">
        <v>-124088.24</v>
      </c>
      <c r="I132" s="9">
        <v>20754.759999999998</v>
      </c>
      <c r="J132" s="11">
        <f t="shared" si="9"/>
        <v>0.50912367183778295</v>
      </c>
    </row>
    <row r="133" spans="1:10" x14ac:dyDescent="0.25">
      <c r="A133" s="3"/>
      <c r="B133" s="3" t="s">
        <v>106</v>
      </c>
      <c r="C133" s="16">
        <v>2993343</v>
      </c>
      <c r="D133" s="16">
        <v>2857100</v>
      </c>
      <c r="E133" s="17">
        <v>136243</v>
      </c>
      <c r="F133" s="10">
        <v>838287.01</v>
      </c>
      <c r="G133" s="10">
        <v>2018812.99</v>
      </c>
      <c r="H133" s="10">
        <v>-2155055.9900000002</v>
      </c>
      <c r="I133" s="10">
        <v>838287.01</v>
      </c>
      <c r="J133" s="8">
        <f t="shared" si="9"/>
        <v>4.5515331854718954E-2</v>
      </c>
    </row>
    <row r="134" spans="1:10" x14ac:dyDescent="0.25">
      <c r="A134" s="1"/>
      <c r="B134" s="1" t="s">
        <v>4</v>
      </c>
    </row>
    <row r="135" spans="1:10" x14ac:dyDescent="0.25">
      <c r="A135" s="3"/>
      <c r="B135" s="7" t="s">
        <v>107</v>
      </c>
      <c r="C135" s="16"/>
      <c r="D135" s="16"/>
      <c r="E135" s="17"/>
      <c r="F135" s="10"/>
      <c r="G135" s="10"/>
      <c r="H135" s="10"/>
      <c r="I135" s="10"/>
    </row>
    <row r="136" spans="1:10" x14ac:dyDescent="0.25">
      <c r="A136" s="1"/>
      <c r="B136" s="1" t="s">
        <v>4</v>
      </c>
      <c r="J136" s="11"/>
    </row>
    <row r="137" spans="1:10" x14ac:dyDescent="0.25">
      <c r="A137" s="1"/>
      <c r="B137" s="1" t="s">
        <v>103</v>
      </c>
      <c r="C137" s="14">
        <v>17770303</v>
      </c>
      <c r="D137" s="14">
        <v>16447695</v>
      </c>
      <c r="E137" s="15">
        <v>1322608</v>
      </c>
      <c r="F137" s="9">
        <v>9129473.0199999996</v>
      </c>
      <c r="G137" s="9">
        <v>7318221.9800000004</v>
      </c>
      <c r="H137" s="9">
        <v>-8640829.9800000004</v>
      </c>
      <c r="I137" s="9">
        <v>9129473.0199999996</v>
      </c>
      <c r="J137" s="11">
        <f t="shared" ref="J137:J140" si="10">+E137/C137</f>
        <v>7.4427993715132493E-2</v>
      </c>
    </row>
    <row r="138" spans="1:10" x14ac:dyDescent="0.25">
      <c r="A138" s="1"/>
      <c r="B138" s="1" t="s">
        <v>104</v>
      </c>
      <c r="F138" s="9">
        <v>18976.14</v>
      </c>
      <c r="G138" s="9">
        <v>-18976.14</v>
      </c>
      <c r="H138" s="9">
        <v>18976.14</v>
      </c>
      <c r="I138" s="9">
        <v>18976.14</v>
      </c>
      <c r="J138" s="11"/>
    </row>
    <row r="139" spans="1:10" x14ac:dyDescent="0.25">
      <c r="A139" s="1"/>
      <c r="B139" s="1" t="s">
        <v>105</v>
      </c>
      <c r="C139" s="14">
        <v>224977</v>
      </c>
      <c r="D139" s="14">
        <v>581015</v>
      </c>
      <c r="E139" s="15">
        <v>-356038</v>
      </c>
      <c r="F139" s="9">
        <v>198339.68</v>
      </c>
      <c r="G139" s="9">
        <v>382675.32</v>
      </c>
      <c r="H139" s="9">
        <v>-26637.32</v>
      </c>
      <c r="I139" s="9">
        <v>198339.68</v>
      </c>
      <c r="J139" s="11">
        <f t="shared" si="10"/>
        <v>-1.5825528831836144</v>
      </c>
    </row>
    <row r="140" spans="1:10" x14ac:dyDescent="0.25">
      <c r="A140" s="3"/>
      <c r="B140" s="3" t="s">
        <v>108</v>
      </c>
      <c r="C140" s="16">
        <v>17995280</v>
      </c>
      <c r="D140" s="16">
        <v>17028710</v>
      </c>
      <c r="E140" s="17">
        <v>966570</v>
      </c>
      <c r="F140" s="10">
        <v>9346788.8399999999</v>
      </c>
      <c r="G140" s="10">
        <v>7681921.1600000001</v>
      </c>
      <c r="H140" s="10">
        <v>-8648491.1600000001</v>
      </c>
      <c r="I140" s="10">
        <v>9346788.8399999999</v>
      </c>
      <c r="J140" s="8">
        <f t="shared" si="10"/>
        <v>5.3712417922922008E-2</v>
      </c>
    </row>
    <row r="141" spans="1:10" x14ac:dyDescent="0.25">
      <c r="A141" s="1"/>
      <c r="B141" s="1" t="s">
        <v>4</v>
      </c>
    </row>
    <row r="142" spans="1:10" x14ac:dyDescent="0.25">
      <c r="A142" s="3"/>
      <c r="B142" s="3" t="s">
        <v>109</v>
      </c>
      <c r="C142" s="16">
        <v>20988623</v>
      </c>
      <c r="D142" s="16">
        <v>19885810</v>
      </c>
      <c r="E142" s="17">
        <v>1102813</v>
      </c>
      <c r="F142" s="10">
        <v>10185075.85</v>
      </c>
      <c r="G142" s="10">
        <v>9700734.1500000004</v>
      </c>
      <c r="H142" s="10">
        <v>-10803547.15</v>
      </c>
      <c r="I142" s="10">
        <v>10185075.85</v>
      </c>
      <c r="J142" s="8">
        <f t="shared" ref="J142:J146" si="11">+E142/C142</f>
        <v>5.2543370758529516E-2</v>
      </c>
    </row>
    <row r="143" spans="1:10" x14ac:dyDescent="0.25">
      <c r="A143" s="1"/>
      <c r="B143" s="1" t="s">
        <v>4</v>
      </c>
    </row>
    <row r="144" spans="1:10" x14ac:dyDescent="0.25">
      <c r="A144" s="3"/>
      <c r="B144" s="3" t="s">
        <v>110</v>
      </c>
      <c r="C144" s="16">
        <v>48151851</v>
      </c>
      <c r="D144" s="16">
        <v>46577757</v>
      </c>
      <c r="E144" s="17">
        <v>1574094</v>
      </c>
      <c r="F144" s="10">
        <v>27143772.77</v>
      </c>
      <c r="G144" s="10">
        <v>19433984.23</v>
      </c>
      <c r="H144" s="10">
        <v>-21008078.23</v>
      </c>
      <c r="I144" s="10">
        <v>27143772.77</v>
      </c>
      <c r="J144" s="8">
        <f t="shared" si="11"/>
        <v>3.2690207485481709E-2</v>
      </c>
    </row>
    <row r="145" spans="1:10" x14ac:dyDescent="0.25">
      <c r="A145" s="1"/>
      <c r="B145" s="1" t="s">
        <v>4</v>
      </c>
    </row>
    <row r="146" spans="1:10" x14ac:dyDescent="0.25">
      <c r="A146" s="3"/>
      <c r="B146" s="3" t="s">
        <v>111</v>
      </c>
      <c r="C146" s="16">
        <v>1009130</v>
      </c>
      <c r="D146" s="16">
        <v>886007</v>
      </c>
      <c r="E146" s="17">
        <v>123123</v>
      </c>
      <c r="F146" s="10">
        <v>3080276.02</v>
      </c>
      <c r="G146" s="10">
        <v>-2194269.02</v>
      </c>
      <c r="H146" s="10">
        <v>2071146.02</v>
      </c>
      <c r="I146" s="10">
        <v>3080276.02</v>
      </c>
      <c r="J146" s="8">
        <f t="shared" si="11"/>
        <v>0.12200905730678901</v>
      </c>
    </row>
    <row r="147" spans="1:10" x14ac:dyDescent="0.25">
      <c r="A147" s="3"/>
      <c r="B147" s="3" t="s">
        <v>112</v>
      </c>
      <c r="C147" s="16"/>
      <c r="D147" s="16"/>
      <c r="E147" s="17"/>
      <c r="F147" s="10"/>
      <c r="G147" s="10"/>
      <c r="H147" s="10"/>
      <c r="I147" s="10"/>
    </row>
    <row r="148" spans="1:10" x14ac:dyDescent="0.25">
      <c r="A148" s="1"/>
      <c r="B148" s="1" t="s">
        <v>4</v>
      </c>
    </row>
    <row r="149" spans="1:10" x14ac:dyDescent="0.25">
      <c r="A149" s="3"/>
      <c r="B149" s="7" t="s">
        <v>113</v>
      </c>
      <c r="C149" s="16"/>
      <c r="D149" s="16"/>
      <c r="E149" s="17"/>
      <c r="F149" s="10"/>
      <c r="G149" s="10"/>
      <c r="H149" s="10"/>
      <c r="I149" s="10"/>
    </row>
    <row r="150" spans="1:10" x14ac:dyDescent="0.25">
      <c r="A150" s="1"/>
      <c r="B150" s="1" t="s">
        <v>114</v>
      </c>
    </row>
    <row r="151" spans="1:10" x14ac:dyDescent="0.25">
      <c r="A151" s="1"/>
      <c r="B151" s="1" t="s">
        <v>115</v>
      </c>
      <c r="C151" s="14">
        <v>40000</v>
      </c>
      <c r="D151" s="14">
        <v>87000</v>
      </c>
      <c r="E151" s="15">
        <v>-47000</v>
      </c>
      <c r="F151" s="9">
        <v>60839.35</v>
      </c>
      <c r="G151" s="9">
        <v>26160.65</v>
      </c>
      <c r="H151" s="9">
        <v>20839.349999999999</v>
      </c>
      <c r="I151" s="9">
        <v>60839.35</v>
      </c>
      <c r="J151" s="11">
        <f t="shared" ref="J151" si="12">+E151/C151</f>
        <v>-1.175</v>
      </c>
    </row>
    <row r="152" spans="1:10" x14ac:dyDescent="0.25">
      <c r="A152" s="3"/>
      <c r="B152" s="3" t="s">
        <v>116</v>
      </c>
      <c r="C152" s="16">
        <v>40000</v>
      </c>
      <c r="D152" s="16">
        <v>87000</v>
      </c>
      <c r="E152" s="17">
        <v>-47000</v>
      </c>
      <c r="F152" s="10">
        <v>60839.35</v>
      </c>
      <c r="G152" s="10">
        <v>26160.65</v>
      </c>
      <c r="H152" s="10">
        <v>20839.349999999999</v>
      </c>
      <c r="I152" s="10">
        <v>60839.35</v>
      </c>
      <c r="J152" s="8">
        <f t="shared" ref="J152" si="13">+E152/C152</f>
        <v>-1.175</v>
      </c>
    </row>
    <row r="153" spans="1:10" x14ac:dyDescent="0.25">
      <c r="A153" s="1"/>
      <c r="B153" s="1" t="s">
        <v>4</v>
      </c>
    </row>
    <row r="154" spans="1:10" x14ac:dyDescent="0.25">
      <c r="A154" s="3"/>
      <c r="B154" s="7" t="s">
        <v>117</v>
      </c>
      <c r="C154" s="16"/>
      <c r="D154" s="16"/>
      <c r="E154" s="17"/>
      <c r="F154" s="10"/>
      <c r="G154" s="10"/>
      <c r="H154" s="10"/>
      <c r="I154" s="10"/>
    </row>
    <row r="155" spans="1:10" x14ac:dyDescent="0.25">
      <c r="A155" s="1"/>
      <c r="B155" s="1" t="s">
        <v>118</v>
      </c>
      <c r="C155" s="14">
        <v>31317</v>
      </c>
      <c r="D155" s="14">
        <v>39145</v>
      </c>
      <c r="E155" s="15">
        <v>-7828</v>
      </c>
      <c r="F155" s="9">
        <v>20511.82</v>
      </c>
      <c r="G155" s="9">
        <v>18633.18</v>
      </c>
      <c r="H155" s="9">
        <v>-10805.18</v>
      </c>
      <c r="I155" s="9">
        <v>20511.82</v>
      </c>
      <c r="J155" s="11">
        <f t="shared" ref="J155:J157" si="14">+E155/C155</f>
        <v>-0.24996008557652394</v>
      </c>
    </row>
    <row r="156" spans="1:10" x14ac:dyDescent="0.25">
      <c r="A156" s="1"/>
      <c r="B156" s="1" t="s">
        <v>119</v>
      </c>
      <c r="C156" s="14">
        <v>125300</v>
      </c>
      <c r="D156" s="14">
        <v>65100</v>
      </c>
      <c r="E156" s="15">
        <v>60200</v>
      </c>
      <c r="F156" s="9">
        <v>986.06</v>
      </c>
      <c r="G156" s="9">
        <v>64113.94</v>
      </c>
      <c r="H156" s="9">
        <v>-124313.94</v>
      </c>
      <c r="I156" s="9">
        <v>986.06</v>
      </c>
      <c r="J156" s="11">
        <f t="shared" si="14"/>
        <v>0.48044692737430167</v>
      </c>
    </row>
    <row r="157" spans="1:10" x14ac:dyDescent="0.25">
      <c r="A157" s="3"/>
      <c r="B157" s="3" t="s">
        <v>120</v>
      </c>
      <c r="C157" s="16">
        <v>156617</v>
      </c>
      <c r="D157" s="16">
        <v>104245</v>
      </c>
      <c r="E157" s="17">
        <v>52372</v>
      </c>
      <c r="F157" s="10">
        <v>21497.88</v>
      </c>
      <c r="G157" s="10">
        <v>82747.12</v>
      </c>
      <c r="H157" s="10">
        <v>-135119.12</v>
      </c>
      <c r="I157" s="10">
        <v>21497.88</v>
      </c>
      <c r="J157" s="8">
        <f t="shared" si="14"/>
        <v>0.33439537214989434</v>
      </c>
    </row>
    <row r="158" spans="1:10" x14ac:dyDescent="0.25">
      <c r="A158" s="1"/>
      <c r="B158" s="1" t="s">
        <v>4</v>
      </c>
    </row>
    <row r="159" spans="1:10" x14ac:dyDescent="0.25">
      <c r="A159" s="3"/>
      <c r="B159" s="3" t="s">
        <v>121</v>
      </c>
      <c r="C159" s="16">
        <v>-116617</v>
      </c>
      <c r="D159" s="16">
        <v>-17245</v>
      </c>
      <c r="E159" s="17">
        <v>-99372</v>
      </c>
      <c r="F159" s="10">
        <v>39341.47</v>
      </c>
      <c r="G159" s="10">
        <v>-56586.47</v>
      </c>
      <c r="H159" s="10">
        <v>155958.47</v>
      </c>
      <c r="I159" s="10">
        <v>39341.47</v>
      </c>
      <c r="J159" s="8">
        <f t="shared" ref="J159" si="15">+E159/C159</f>
        <v>0.85212276083246863</v>
      </c>
    </row>
    <row r="160" spans="1:10" x14ac:dyDescent="0.25">
      <c r="A160" s="1"/>
      <c r="B160" s="1" t="s">
        <v>4</v>
      </c>
    </row>
    <row r="161" spans="1:10" x14ac:dyDescent="0.25">
      <c r="A161" s="1"/>
      <c r="B161" s="1" t="s">
        <v>4</v>
      </c>
    </row>
    <row r="162" spans="1:10" x14ac:dyDescent="0.25">
      <c r="A162" s="3"/>
      <c r="B162" s="3" t="s">
        <v>122</v>
      </c>
      <c r="C162" s="16"/>
      <c r="D162" s="16"/>
      <c r="E162" s="17"/>
      <c r="F162" s="10"/>
      <c r="G162" s="10"/>
      <c r="H162" s="10"/>
      <c r="I162" s="10"/>
    </row>
    <row r="163" spans="1:10" x14ac:dyDescent="0.25">
      <c r="A163" s="1"/>
      <c r="B163" s="7" t="s">
        <v>123</v>
      </c>
    </row>
    <row r="164" spans="1:10" x14ac:dyDescent="0.25">
      <c r="A164" s="1"/>
      <c r="B164" s="1" t="s">
        <v>124</v>
      </c>
      <c r="C164" s="14">
        <v>892513</v>
      </c>
      <c r="D164" s="14">
        <v>868762</v>
      </c>
      <c r="E164" s="15">
        <v>23751</v>
      </c>
      <c r="F164" s="9">
        <v>589614.66</v>
      </c>
      <c r="G164" s="9">
        <v>279147.34000000003</v>
      </c>
      <c r="H164" s="9">
        <v>-302898.34000000003</v>
      </c>
      <c r="I164" s="9">
        <v>589614.66</v>
      </c>
      <c r="J164" s="11">
        <f t="shared" ref="J164:J165" si="16">+E164/C164</f>
        <v>2.6611377089185255E-2</v>
      </c>
    </row>
    <row r="165" spans="1:10" x14ac:dyDescent="0.25">
      <c r="A165" s="3"/>
      <c r="B165" s="3" t="s">
        <v>125</v>
      </c>
      <c r="C165" s="16">
        <v>-892513</v>
      </c>
      <c r="D165" s="16">
        <v>-868762</v>
      </c>
      <c r="E165" s="17">
        <v>-23751</v>
      </c>
      <c r="F165" s="10">
        <v>-589614.66</v>
      </c>
      <c r="G165" s="10">
        <v>-279147.34000000003</v>
      </c>
      <c r="H165" s="10">
        <v>302898.34000000003</v>
      </c>
      <c r="I165" s="10">
        <v>-589614.66</v>
      </c>
      <c r="J165" s="8">
        <f t="shared" si="16"/>
        <v>2.6611377089185255E-2</v>
      </c>
    </row>
    <row r="166" spans="1:10" x14ac:dyDescent="0.25">
      <c r="A166" s="1"/>
      <c r="B166" s="1" t="s">
        <v>4</v>
      </c>
    </row>
    <row r="167" spans="1:10" x14ac:dyDescent="0.25">
      <c r="A167" s="4"/>
      <c r="B167" s="4" t="s">
        <v>126</v>
      </c>
      <c r="C167" s="18"/>
      <c r="D167" s="18"/>
      <c r="E167" s="13"/>
      <c r="F167" s="5">
        <v>2530002.83</v>
      </c>
      <c r="G167" s="5">
        <v>-2530002.83</v>
      </c>
      <c r="H167" s="5">
        <v>2530002.83</v>
      </c>
      <c r="I167" s="5">
        <v>2530002.83</v>
      </c>
      <c r="J167" s="12"/>
    </row>
    <row r="168" spans="1:10" x14ac:dyDescent="0.25">
      <c r="A168" s="1"/>
      <c r="B168" s="1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80" firstPageNumber="33" orientation="portrait" useFirstPageNumber="1" r:id="rId1"/>
  <headerFooter>
    <oddHeader>&amp;C&amp;"-,Grassetto"&amp;10Conto Economico Riclassificato</oddHeader>
    <oddFooter>&amp;C&amp;10&amp;P</oddFooter>
    <evenHeader>&amp;D
EMILIACENTRALE\BONINIPATRIZIA
Pagina &amp;P</evenHeader>
  </headerFooter>
  <rowBreaks count="2" manualBreakCount="2">
    <brk id="91" min="1" max="9" man="1"/>
    <brk id="14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3F16-E025-499C-A5F9-AB9BD1DF0656}">
  <dimension ref="A1:H29"/>
  <sheetViews>
    <sheetView workbookViewId="0">
      <selection activeCell="E33" sqref="E33"/>
    </sheetView>
  </sheetViews>
  <sheetFormatPr defaultRowHeight="15" x14ac:dyDescent="0.25"/>
  <cols>
    <col min="1" max="1" width="10.140625" style="50" customWidth="1"/>
    <col min="2" max="2" width="2.85546875" style="33" customWidth="1"/>
    <col min="3" max="3" width="51.42578125" style="33" customWidth="1"/>
    <col min="4" max="4" width="18" style="33" customWidth="1"/>
    <col min="5" max="5" width="16" style="63" customWidth="1"/>
    <col min="6" max="16384" width="9.140625" style="33"/>
  </cols>
  <sheetData>
    <row r="1" spans="1:5" s="28" customFormat="1" ht="22.5" customHeight="1" x14ac:dyDescent="0.25">
      <c r="A1" s="24" t="s">
        <v>131</v>
      </c>
      <c r="B1" s="25"/>
      <c r="C1" s="26" t="s">
        <v>132</v>
      </c>
      <c r="D1" s="27" t="s">
        <v>133</v>
      </c>
      <c r="E1" s="27" t="s">
        <v>127</v>
      </c>
    </row>
    <row r="2" spans="1:5" x14ac:dyDescent="0.25">
      <c r="A2" s="29"/>
      <c r="B2" s="30"/>
      <c r="C2" s="31"/>
      <c r="D2" s="31"/>
      <c r="E2" s="32"/>
    </row>
    <row r="3" spans="1:5" x14ac:dyDescent="0.25">
      <c r="A3" s="34">
        <v>1110104</v>
      </c>
      <c r="B3" s="35"/>
      <c r="C3" s="35" t="s">
        <v>134</v>
      </c>
      <c r="D3" s="36">
        <v>31000</v>
      </c>
      <c r="E3" s="36">
        <v>85000</v>
      </c>
    </row>
    <row r="4" spans="1:5" x14ac:dyDescent="0.25">
      <c r="A4" s="37"/>
      <c r="B4" s="38"/>
      <c r="C4" s="35"/>
      <c r="D4" s="39"/>
      <c r="E4" s="36"/>
    </row>
    <row r="5" spans="1:5" x14ac:dyDescent="0.25">
      <c r="A5" s="34">
        <v>1110109</v>
      </c>
      <c r="B5" s="35"/>
      <c r="C5" s="35" t="s">
        <v>135</v>
      </c>
      <c r="D5" s="36">
        <v>355000</v>
      </c>
      <c r="E5" s="36">
        <v>300000</v>
      </c>
    </row>
    <row r="6" spans="1:5" x14ac:dyDescent="0.25">
      <c r="A6" s="34"/>
      <c r="B6" s="35"/>
      <c r="C6" s="40"/>
      <c r="D6" s="39"/>
      <c r="E6" s="36"/>
    </row>
    <row r="7" spans="1:5" x14ac:dyDescent="0.25">
      <c r="A7" s="34">
        <v>1110118</v>
      </c>
      <c r="B7" s="35"/>
      <c r="C7" s="35" t="s">
        <v>136</v>
      </c>
      <c r="D7" s="36">
        <v>347500</v>
      </c>
      <c r="E7" s="36">
        <v>150000</v>
      </c>
    </row>
    <row r="8" spans="1:5" x14ac:dyDescent="0.25">
      <c r="A8" s="34"/>
      <c r="B8" s="35"/>
      <c r="C8" s="31"/>
      <c r="D8" s="41"/>
      <c r="E8" s="36"/>
    </row>
    <row r="9" spans="1:5" x14ac:dyDescent="0.25">
      <c r="A9" s="34">
        <v>1110121</v>
      </c>
      <c r="B9" s="35"/>
      <c r="C9" s="35" t="s">
        <v>137</v>
      </c>
      <c r="D9" s="39">
        <v>20500</v>
      </c>
      <c r="E9" s="39">
        <v>4500</v>
      </c>
    </row>
    <row r="10" spans="1:5" x14ac:dyDescent="0.25">
      <c r="A10" s="34"/>
      <c r="B10" s="35"/>
      <c r="C10" s="31"/>
      <c r="D10" s="41"/>
      <c r="E10" s="36"/>
    </row>
    <row r="11" spans="1:5" x14ac:dyDescent="0.25">
      <c r="A11" s="34">
        <v>1110124</v>
      </c>
      <c r="B11" s="35"/>
      <c r="C11" s="35" t="s">
        <v>138</v>
      </c>
      <c r="D11" s="39">
        <v>39000</v>
      </c>
      <c r="E11" s="36">
        <v>53000</v>
      </c>
    </row>
    <row r="12" spans="1:5" x14ac:dyDescent="0.25">
      <c r="A12" s="34"/>
      <c r="B12" s="35"/>
      <c r="C12" s="35"/>
      <c r="D12" s="39"/>
      <c r="E12" s="36"/>
    </row>
    <row r="13" spans="1:5" x14ac:dyDescent="0.25">
      <c r="A13" s="34">
        <v>1110130</v>
      </c>
      <c r="B13" s="35"/>
      <c r="C13" s="35" t="s">
        <v>139</v>
      </c>
      <c r="D13" s="36">
        <v>201860</v>
      </c>
      <c r="E13" s="36">
        <v>50000</v>
      </c>
    </row>
    <row r="14" spans="1:5" x14ac:dyDescent="0.25">
      <c r="A14" s="42"/>
      <c r="B14" s="30"/>
      <c r="C14" s="35"/>
      <c r="D14" s="39"/>
      <c r="E14" s="36"/>
    </row>
    <row r="15" spans="1:5" x14ac:dyDescent="0.25">
      <c r="A15" s="29"/>
      <c r="B15" s="30"/>
      <c r="C15" s="43" t="s">
        <v>140</v>
      </c>
      <c r="D15" s="44">
        <v>994860</v>
      </c>
      <c r="E15" s="44">
        <v>642500</v>
      </c>
    </row>
    <row r="16" spans="1:5" x14ac:dyDescent="0.25">
      <c r="A16" s="45"/>
      <c r="B16" s="46"/>
      <c r="C16" s="47"/>
      <c r="D16" s="48"/>
      <c r="E16" s="49"/>
    </row>
    <row r="17" spans="1:8" x14ac:dyDescent="0.25">
      <c r="A17" s="34">
        <v>1110200</v>
      </c>
      <c r="B17" s="35"/>
      <c r="C17" s="35" t="s">
        <v>141</v>
      </c>
      <c r="D17" s="36">
        <v>127100</v>
      </c>
      <c r="E17" s="36">
        <v>40500</v>
      </c>
    </row>
    <row r="18" spans="1:8" x14ac:dyDescent="0.25">
      <c r="D18" s="51"/>
      <c r="E18" s="52"/>
    </row>
    <row r="19" spans="1:8" x14ac:dyDescent="0.25">
      <c r="A19" s="34">
        <v>1110206</v>
      </c>
      <c r="B19" s="35"/>
      <c r="C19" s="35" t="s">
        <v>142</v>
      </c>
      <c r="D19" s="36" t="s">
        <v>143</v>
      </c>
      <c r="E19" s="36">
        <v>11000</v>
      </c>
    </row>
    <row r="20" spans="1:8" x14ac:dyDescent="0.25">
      <c r="A20" s="42"/>
      <c r="B20" s="35"/>
      <c r="C20" s="53"/>
      <c r="D20" s="54"/>
      <c r="E20" s="36"/>
    </row>
    <row r="21" spans="1:8" x14ac:dyDescent="0.25">
      <c r="A21" s="34">
        <v>1110219</v>
      </c>
      <c r="B21" s="35"/>
      <c r="C21" s="35" t="s">
        <v>144</v>
      </c>
      <c r="D21" s="36">
        <v>220000</v>
      </c>
      <c r="E21" s="36">
        <v>220000</v>
      </c>
    </row>
    <row r="22" spans="1:8" ht="15.75" customHeight="1" x14ac:dyDescent="0.25">
      <c r="A22" s="42"/>
      <c r="B22" s="35"/>
      <c r="C22" s="35"/>
      <c r="D22" s="39"/>
      <c r="E22" s="36"/>
    </row>
    <row r="23" spans="1:8" x14ac:dyDescent="0.25">
      <c r="A23" s="34">
        <v>1110224</v>
      </c>
      <c r="B23" s="35"/>
      <c r="C23" s="35" t="s">
        <v>145</v>
      </c>
      <c r="D23" s="36" t="s">
        <v>143</v>
      </c>
      <c r="E23" s="36">
        <v>20000</v>
      </c>
    </row>
    <row r="24" spans="1:8" x14ac:dyDescent="0.25">
      <c r="A24" s="29"/>
      <c r="B24" s="30"/>
      <c r="C24" s="30"/>
      <c r="D24" s="55"/>
      <c r="E24" s="55"/>
    </row>
    <row r="25" spans="1:8" x14ac:dyDescent="0.25">
      <c r="A25" s="29"/>
      <c r="B25" s="30"/>
      <c r="C25" s="43" t="s">
        <v>146</v>
      </c>
      <c r="D25" s="44">
        <v>347100</v>
      </c>
      <c r="E25" s="44">
        <v>291500</v>
      </c>
    </row>
    <row r="26" spans="1:8" x14ac:dyDescent="0.25">
      <c r="A26" s="29"/>
      <c r="B26" s="30"/>
      <c r="C26" s="56"/>
      <c r="D26" s="55"/>
      <c r="E26" s="55"/>
    </row>
    <row r="27" spans="1:8" x14ac:dyDescent="0.25">
      <c r="A27" s="57"/>
      <c r="B27" s="58"/>
      <c r="C27" s="35"/>
      <c r="D27" s="39"/>
      <c r="E27" s="36"/>
    </row>
    <row r="28" spans="1:8" s="61" customFormat="1" ht="15.75" thickBot="1" x14ac:dyDescent="0.3">
      <c r="A28" s="57"/>
      <c r="B28" s="58"/>
      <c r="C28" s="59" t="s">
        <v>147</v>
      </c>
      <c r="D28" s="60">
        <v>1341960</v>
      </c>
      <c r="E28" s="60">
        <v>934000</v>
      </c>
      <c r="F28" s="33"/>
      <c r="G28" s="33"/>
      <c r="H28" s="33"/>
    </row>
    <row r="29" spans="1:8" s="61" customFormat="1" ht="15.75" thickTop="1" x14ac:dyDescent="0.25">
      <c r="A29" s="50"/>
      <c r="B29" s="33"/>
      <c r="C29" s="33"/>
      <c r="D29" s="33"/>
      <c r="E29" s="62"/>
      <c r="F29" s="33"/>
      <c r="G29" s="33"/>
      <c r="H29" s="33"/>
    </row>
  </sheetData>
  <pageMargins left="0.31496062992125984" right="0.11811023622047245" top="0.74803149606299213" bottom="0.74803149606299213" header="0.31496062992125984" footer="0.31496062992125984"/>
  <pageSetup paperSize="9" scale="95" firstPageNumber="36" orientation="portrait" useFirstPageNumber="1" r:id="rId1"/>
  <headerFooter>
    <oddHeader>&amp;C&amp;"-,Grassetto"Piano degli Investimenti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Conto Econ.Riclas.2025</vt:lpstr>
      <vt:lpstr>Piano Investimenti 2025</vt:lpstr>
      <vt:lpstr>'Conto Econ.Riclas.2025'!Area_stampa</vt:lpstr>
      <vt:lpstr>'Piano Investimenti 2025'!Area_stampa</vt:lpstr>
      <vt:lpstr>'Conto Econ.Riclas.2025'!Titoli_stampa</vt:lpstr>
      <vt:lpstr>'Piano Investimenti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cp:lastPrinted>2024-11-21T13:55:52Z</cp:lastPrinted>
  <dcterms:created xsi:type="dcterms:W3CDTF">2024-11-07T11:16:52Z</dcterms:created>
  <dcterms:modified xsi:type="dcterms:W3CDTF">2024-12-17T08:45:27Z</dcterms:modified>
</cp:coreProperties>
</file>