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greteria\ENRICA\SITO\bilanci\"/>
    </mc:Choice>
  </mc:AlternateContent>
  <xr:revisionPtr revIDLastSave="0" documentId="8_{CF54DF53-30B2-40EE-B527-FCB9E9E56D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.2020 stato patrimoniale" sheetId="1" r:id="rId1"/>
    <sheet name="CONS.2020 conto economico" sheetId="2" r:id="rId2"/>
    <sheet name="19-RER-BIL conto economico (2)" sheetId="3" state="hidden" r:id="rId3"/>
  </sheets>
  <definedNames>
    <definedName name="_xlnm.Print_Area" localSheetId="0">'CONS.2020 stato patrimoniale'!$A:$C</definedName>
    <definedName name="_xlnm.Print_Titles" localSheetId="1">'CONS.2020 conto economico'!$7:$9</definedName>
    <definedName name="_xlnm.Print_Titles" localSheetId="0">'CONS.2020 stato patrimoniale'!$7:$9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2" l="1"/>
  <c r="H31" i="2"/>
  <c r="H30" i="2"/>
  <c r="H26" i="2"/>
  <c r="H25" i="2"/>
  <c r="H27" i="2" s="1"/>
  <c r="H20" i="2"/>
  <c r="H21" i="2"/>
  <c r="H19" i="2"/>
  <c r="C22" i="2"/>
  <c r="C27" i="2"/>
  <c r="C34" i="2"/>
  <c r="H34" i="2" l="1"/>
  <c r="C42" i="2"/>
  <c r="H22" i="2"/>
</calcChain>
</file>

<file path=xl/sharedStrings.xml><?xml version="1.0" encoding="utf-8"?>
<sst xmlns="http://schemas.openxmlformats.org/spreadsheetml/2006/main" count="883" uniqueCount="307">
  <si>
    <t>Filtri</t>
  </si>
  <si>
    <t>Filtro data</t>
  </si>
  <si>
    <t>01/01/20..31/12/20</t>
  </si>
  <si>
    <t>Filtro budget C/G</t>
  </si>
  <si>
    <t>2020/B1</t>
  </si>
  <si>
    <t>Filtro budget 2</t>
  </si>
  <si>
    <t>2020</t>
  </si>
  <si>
    <t>Valuta</t>
  </si>
  <si>
    <t>EUR</t>
  </si>
  <si>
    <t>1- Previsione iniziale</t>
  </si>
  <si>
    <t>2- Previsione corrente</t>
  </si>
  <si>
    <t>3- scostamento Previsione (1-2</t>
  </si>
  <si>
    <t>5- Scostamento Prev/Imp. (2-4</t>
  </si>
  <si>
    <t/>
  </si>
  <si>
    <t>C O N T O     E C O N O M I C O</t>
  </si>
  <si>
    <t>GESTIONE CARATTERISTICA</t>
  </si>
  <si>
    <t>Ricavi e proventi della gestione ordinaria</t>
  </si>
  <si>
    <t>Contributi consortili ORDINARI per gestione, esercizio, manutenzione opere</t>
  </si>
  <si>
    <t>Contributo Idraulico</t>
  </si>
  <si>
    <t>contributo idraulico terreni</t>
  </si>
  <si>
    <t>contributo idraulico fabbricati</t>
  </si>
  <si>
    <t>contributo idraulico vie di comunicazione</t>
  </si>
  <si>
    <t>Totale contributo idraulico</t>
  </si>
  <si>
    <t>Contributi di disponibilità e regolazione idrica</t>
  </si>
  <si>
    <t>Contributi di disponibilità e regolazione idrica - quota a beneficio</t>
  </si>
  <si>
    <t>Contributi di disponibilità e regolazione idrica - quota a consumo ed att. part.</t>
  </si>
  <si>
    <t>Totale Contributi di disponibilità e regolazione idrica</t>
  </si>
  <si>
    <t>Contributo presidio idrogeologico</t>
  </si>
  <si>
    <t>contributo presidio idrogeologico terreni</t>
  </si>
  <si>
    <t>contributo presidio idrogeologico fabbricati</t>
  </si>
  <si>
    <t>contributo presidio idrogeologico vie di comunicazione</t>
  </si>
  <si>
    <t>contributo acquedotti rurali</t>
  </si>
  <si>
    <t>Totale Contributi presidio idrogeologico</t>
  </si>
  <si>
    <t>Contributi ORDINARI consortili Consorzio 2° grado CER</t>
  </si>
  <si>
    <t>contributi esercizio</t>
  </si>
  <si>
    <t>contributi manutenzione</t>
  </si>
  <si>
    <t>contributi sperimentazione</t>
  </si>
  <si>
    <t>contributi funzionamento ente</t>
  </si>
  <si>
    <t>Totale Contributi ORDINARI consortili Consorzio 2° grado CER</t>
  </si>
  <si>
    <t>R1100</t>
  </si>
  <si>
    <t>Totale Contributi consortili ORDINARI per gestione, esercizio,manutenzione opere</t>
  </si>
  <si>
    <t>Contributi STRAORDINARI ammortamento mutui</t>
  </si>
  <si>
    <t>contrib.Amm.Mutui - Idraulico terreni</t>
  </si>
  <si>
    <t>contrib.Amm.Mutui - Idraulico fabbricati</t>
  </si>
  <si>
    <t>contrib.Amm.Mutui - Idr.Vie di comunicazione</t>
  </si>
  <si>
    <t>contrib.Amm.Mutui - Disp. e regol idrica</t>
  </si>
  <si>
    <t>contrib.Amm.Mutui - Presidio idrogeologico terreni</t>
  </si>
  <si>
    <t>contrib.Amm.Mutui - Presidio idrogeologico fabbricati</t>
  </si>
  <si>
    <t>contrib.Amm.Mutui - Presidio idrogeologico vie di com.</t>
  </si>
  <si>
    <t>R1120</t>
  </si>
  <si>
    <t>Totale contributi STRAORDINARI ammortamento mutui</t>
  </si>
  <si>
    <t>R1220</t>
  </si>
  <si>
    <t>Contributi STRAORDINARI Consorzio 2° grado CER</t>
  </si>
  <si>
    <t>R1290</t>
  </si>
  <si>
    <t>Totale Contributi consortili STRAORDINARI</t>
  </si>
  <si>
    <t>R1900</t>
  </si>
  <si>
    <t>Totale contributi CONSORTILI</t>
  </si>
  <si>
    <t>Canoni per licenze e concessioni</t>
  </si>
  <si>
    <t>R2000</t>
  </si>
  <si>
    <t>Contributi pubblici gestione ordinaria</t>
  </si>
  <si>
    <t>R3000</t>
  </si>
  <si>
    <t>Contributi attività corrente e in conto interesse</t>
  </si>
  <si>
    <t>Ricavi e proventi vari da attività ordinaria caratteristica</t>
  </si>
  <si>
    <t>R4000</t>
  </si>
  <si>
    <t>Proventi da attività personale dipendente</t>
  </si>
  <si>
    <t>R4010</t>
  </si>
  <si>
    <t>Rimborso oneri per attività di derivazione irrigua svolte in convenzione</t>
  </si>
  <si>
    <t>R4020</t>
  </si>
  <si>
    <t>rimborso oneri per attivita' svolte per enti pubblici</t>
  </si>
  <si>
    <t>R4030</t>
  </si>
  <si>
    <t>rimborso oneri per attivita' svolte per consorziati o terzi</t>
  </si>
  <si>
    <t>R4040</t>
  </si>
  <si>
    <t>proventi da energia da fonti rinnovabili</t>
  </si>
  <si>
    <t>R4050</t>
  </si>
  <si>
    <t>recuperi vari e rimborsi</t>
  </si>
  <si>
    <t>R4060</t>
  </si>
  <si>
    <t>altri ricavi e proventi caratteristici</t>
  </si>
  <si>
    <t>R4900</t>
  </si>
  <si>
    <t>Totale ricavi e proventi vari da attività ordinaria caratteristica</t>
  </si>
  <si>
    <t>Utilizzo accantonamenti</t>
  </si>
  <si>
    <t>R5000</t>
  </si>
  <si>
    <t>R6000</t>
  </si>
  <si>
    <t>Totale ricavi e proventi della gestione ordinaria</t>
  </si>
  <si>
    <t>Ricavi e proventi dalla realizzazione nuove opere e manutenzioni straordinarie</t>
  </si>
  <si>
    <t>Contributi per esecuzione e manutenzione straordinaria opere pubbliche</t>
  </si>
  <si>
    <t>Finanziamenti sui lavori</t>
  </si>
  <si>
    <t>finanziamento di terzi sui lavori</t>
  </si>
  <si>
    <t>finanziamento consortile sui lavori</t>
  </si>
  <si>
    <t>R7000</t>
  </si>
  <si>
    <t>Totale finanziamenti sui lavori</t>
  </si>
  <si>
    <t>Totale Ricavi gestione caratteristica</t>
  </si>
  <si>
    <t>R8000</t>
  </si>
  <si>
    <t>Costi della gestione ordinaria</t>
  </si>
  <si>
    <t>Costo del personale</t>
  </si>
  <si>
    <t>Costo del personale operativo</t>
  </si>
  <si>
    <t>Costo del personale dirigente</t>
  </si>
  <si>
    <t>Costo del personale impiegato</t>
  </si>
  <si>
    <t>Costo personale in quiescenza</t>
  </si>
  <si>
    <t>Incentivi alla progettazione lavori FINANZIAMENTO PROPRIO</t>
  </si>
  <si>
    <t>C1900</t>
  </si>
  <si>
    <t>Totale costi personale</t>
  </si>
  <si>
    <t>Costi tecnici</t>
  </si>
  <si>
    <t>Costi tecnici per manutenzione ed espurgo reti</t>
  </si>
  <si>
    <t>Manutenzione fabbricati impianti ed abitazioni</t>
  </si>
  <si>
    <t>Gestione officine e magazzini tecnici</t>
  </si>
  <si>
    <t>Manutenzione elettrom.impianti e gruppi elettrogeni</t>
  </si>
  <si>
    <t>Man. telerilevam. e ponteradio</t>
  </si>
  <si>
    <t>Gestione imp.fonti rinnovabili</t>
  </si>
  <si>
    <t>Energia elettrica funzionamento impianti</t>
  </si>
  <si>
    <t>Gestione automezzi e mezzi d'opera</t>
  </si>
  <si>
    <t>Canoni passivi</t>
  </si>
  <si>
    <t>Contributi consorzio 2°</t>
  </si>
  <si>
    <t>Costi tecnici generali</t>
  </si>
  <si>
    <t>Quota ammortamento lavori capitalizzati</t>
  </si>
  <si>
    <t>Costi tecnici generali AGRONOMICI</t>
  </si>
  <si>
    <t>C2900</t>
  </si>
  <si>
    <t>Totale costi tecnici</t>
  </si>
  <si>
    <t>Costi amministrativi</t>
  </si>
  <si>
    <t>Locazione, gestione, funzionamento locali uso uffici</t>
  </si>
  <si>
    <t>Funzionamento Organi consortili</t>
  </si>
  <si>
    <t>Partecipazione a enti e associazioni</t>
  </si>
  <si>
    <t>Spese legali amm.consulenze</t>
  </si>
  <si>
    <t>Assicurazioni diverse</t>
  </si>
  <si>
    <t>Informatica e servizi in outsourcing</t>
  </si>
  <si>
    <t>Attività di comunicazione e spese di rappresentanza</t>
  </si>
  <si>
    <t>Servizi di tenuta Catasto e di Riscossione</t>
  </si>
  <si>
    <t>Certificazione di qualità</t>
  </si>
  <si>
    <t>C3900</t>
  </si>
  <si>
    <t>Totale costi amministrativi</t>
  </si>
  <si>
    <t>C4900</t>
  </si>
  <si>
    <t>Altri costi della gestione ordinaria</t>
  </si>
  <si>
    <t>Accantonamenti</t>
  </si>
  <si>
    <t>C5900</t>
  </si>
  <si>
    <t>C6900</t>
  </si>
  <si>
    <t>Totale costi Gestione Ordinaria</t>
  </si>
  <si>
    <t>Costi della gestione lavori in concessione</t>
  </si>
  <si>
    <t>Nuove opere e man.str.con finanziam.PROPRIO</t>
  </si>
  <si>
    <t>Nuove opere e manut.staordinarie</t>
  </si>
  <si>
    <t>Espropri ed occupazioni temporanee</t>
  </si>
  <si>
    <t>Progettazione, direzione lavori  e costi accessori</t>
  </si>
  <si>
    <t>C7900</t>
  </si>
  <si>
    <t>Totale nuove opere fin.PROPRIO</t>
  </si>
  <si>
    <t>Nuove opere e man.str.con finanziam.TERZI</t>
  </si>
  <si>
    <t>C8900</t>
  </si>
  <si>
    <t>Totale nuove opere fin.TERZI</t>
  </si>
  <si>
    <t>C9900</t>
  </si>
  <si>
    <t>Totale lavori in concessione</t>
  </si>
  <si>
    <t>C9990</t>
  </si>
  <si>
    <t>Totale costi gestione caratteristica</t>
  </si>
  <si>
    <t>RISULTATO GESTIONE CARATTERISTICA</t>
  </si>
  <si>
    <t>Gestione finanziaria</t>
  </si>
  <si>
    <t>Proventi finanziari</t>
  </si>
  <si>
    <t>Proventi finanziari a medio/lungo termine</t>
  </si>
  <si>
    <t>Proventi finanziari a breve termine</t>
  </si>
  <si>
    <t>F1000</t>
  </si>
  <si>
    <t>Totale proventi finanziari</t>
  </si>
  <si>
    <t>Oneri finanziari</t>
  </si>
  <si>
    <t>Oneri finanziari su finanziamento medio</t>
  </si>
  <si>
    <t>Oneri finanziari correnti</t>
  </si>
  <si>
    <t>F2000</t>
  </si>
  <si>
    <t>Totale Oneri finanziari</t>
  </si>
  <si>
    <t>F2900</t>
  </si>
  <si>
    <t>RISULTATO GESTIONE FINANZIARIA</t>
  </si>
  <si>
    <t>Gestione tributaria</t>
  </si>
  <si>
    <t>Imposte e tasse</t>
  </si>
  <si>
    <t>Imposte e Tasse</t>
  </si>
  <si>
    <t>RISULTATO GESTIONE TRIBUTARIA</t>
  </si>
  <si>
    <t>RISULTATO ECONOMICO</t>
  </si>
  <si>
    <t>S T A T O     P A T R I M O N I A L E</t>
  </si>
  <si>
    <t>ATTIVITA'</t>
  </si>
  <si>
    <t>IMMOBILIZZAZIONI</t>
  </si>
  <si>
    <t>Immobilizzazioni materiali</t>
  </si>
  <si>
    <t>Terreni e fabbricati</t>
  </si>
  <si>
    <t>- a dedurre fondo amm.to</t>
  </si>
  <si>
    <t>Terrreni e fabbricati netti</t>
  </si>
  <si>
    <t>Fabbricati in costruzione</t>
  </si>
  <si>
    <t>Fabbricati in costruzione netti</t>
  </si>
  <si>
    <t>Attrezzatura tecnica</t>
  </si>
  <si>
    <t>Attrezzatura tecnica netta</t>
  </si>
  <si>
    <t>Automezzi e mezzi d'opera</t>
  </si>
  <si>
    <t>Automezzi e mezzi d'opera netti</t>
  </si>
  <si>
    <t>Impianti e macchinari</t>
  </si>
  <si>
    <t>Impianti e macchinari netti</t>
  </si>
  <si>
    <t>Mobili arredi ed attrezzature per ufficio</t>
  </si>
  <si>
    <t>Mobili arredi ed attrezzature per ufficio netti</t>
  </si>
  <si>
    <t>Imm.materiali in corso ed acconti</t>
  </si>
  <si>
    <t>Informatica - Hardware</t>
  </si>
  <si>
    <t>Informatica - Hardware netti</t>
  </si>
  <si>
    <t>Altre imm.materiali</t>
  </si>
  <si>
    <t>Altre imm.materiali nette</t>
  </si>
  <si>
    <t>Totale immobilizzazioni materiali nette</t>
  </si>
  <si>
    <t>Immobilizzazioni immateriali</t>
  </si>
  <si>
    <t>Software ed altre opere d'ingegno</t>
  </si>
  <si>
    <t>Software ed altre opere d'ingegno netti</t>
  </si>
  <si>
    <t>Diritti e brevetti</t>
  </si>
  <si>
    <t>Diritti e brevetti netti</t>
  </si>
  <si>
    <t>Manutenzioni straordinarie</t>
  </si>
  <si>
    <t>Manutenzioni straordinarie nette</t>
  </si>
  <si>
    <t>Imm.immateriali in corso ed acconti</t>
  </si>
  <si>
    <t>Costi pluriennali capitalizzati</t>
  </si>
  <si>
    <t>Imm.immateriali in corso ed acconti netti</t>
  </si>
  <si>
    <t>Altre imm.immateriali</t>
  </si>
  <si>
    <t>Altre imm.immateriali nette</t>
  </si>
  <si>
    <t>Totale immobilizzazioni immateriali</t>
  </si>
  <si>
    <t>Immobilizzazioni finanziarie</t>
  </si>
  <si>
    <t>Crediti verso i consorziati riscossione coattiva</t>
  </si>
  <si>
    <t>- a dedurre fondo perdite su riscoss. contr.</t>
  </si>
  <si>
    <t>Crediti verso i consorziati riscossione coattiva netti</t>
  </si>
  <si>
    <t>Crediti verso ENPAIA TFR</t>
  </si>
  <si>
    <t>Partecipaz.ad enti ed associazioni</t>
  </si>
  <si>
    <t>Titoli ed investimenti a lungo termine</t>
  </si>
  <si>
    <t>Partecipazioni societarie</t>
  </si>
  <si>
    <t>- a dedurre fondo svalutazione titoli e partecipazioni</t>
  </si>
  <si>
    <t>Immobilizzazioni partecipazioni societarie nette</t>
  </si>
  <si>
    <t>Crediti finanziari a lungo termine</t>
  </si>
  <si>
    <t>Dep.cauzionali a lungo termine</t>
  </si>
  <si>
    <t>Totale immobilizzazioni finanziarie</t>
  </si>
  <si>
    <t>- a dedurre fondo sval.immobilizzazioni finanziarie</t>
  </si>
  <si>
    <t>Totale immobilizzazioni finanziarie nette</t>
  </si>
  <si>
    <t>Altri fondi rettificativi dell'attivo</t>
  </si>
  <si>
    <t>TOTALE IMMOBILIZZAZIONI</t>
  </si>
  <si>
    <t>ATTIVO CIRCOLANTE</t>
  </si>
  <si>
    <t>Rimanenze di magazzino</t>
  </si>
  <si>
    <t>- a dedurre fondo svalutazione magazzino</t>
  </si>
  <si>
    <t>Totale Rimanenze di magazzino nette</t>
  </si>
  <si>
    <t>Crediti a breve termine</t>
  </si>
  <si>
    <t>Crediti verso i consorziati riscossione bonaria</t>
  </si>
  <si>
    <t>Crediti per riparto costi - Consorzio di 2° grado CER</t>
  </si>
  <si>
    <t>Crediti verso Agenti della riscossione</t>
  </si>
  <si>
    <t>Crediti verso utenti di beni patrimoniali</t>
  </si>
  <si>
    <t>Contributi/Concessioni da porre in riscossione</t>
  </si>
  <si>
    <t>Crediti vs Enti del settore pubblico per servizi di progettazione esecuzione</t>
  </si>
  <si>
    <t>Stati di avanzamento da emettere</t>
  </si>
  <si>
    <t>Crediti verso il personale</t>
  </si>
  <si>
    <t>Crediti per fatture e note da emettere (e depositi cauzionali)</t>
  </si>
  <si>
    <t>Crediti verso Enti Previdenziali</t>
  </si>
  <si>
    <t>Crediti diversi</t>
  </si>
  <si>
    <t>Acconti di imposta</t>
  </si>
  <si>
    <t>- a dedurre fondo sval.altri crediti</t>
  </si>
  <si>
    <t xml:space="preserve">Totale Crediti netti a breve termine </t>
  </si>
  <si>
    <t>Attività finanziarie a breve</t>
  </si>
  <si>
    <t>Titoli ed investimenti a breve</t>
  </si>
  <si>
    <t>Liquidità</t>
  </si>
  <si>
    <t>Conto corrente affidato al Cassiere</t>
  </si>
  <si>
    <t>Altri conti correnti bancari e postali</t>
  </si>
  <si>
    <t>Cassa</t>
  </si>
  <si>
    <t>Totale liquidità</t>
  </si>
  <si>
    <t>Ratei e Risconti</t>
  </si>
  <si>
    <t>Ratei attivi</t>
  </si>
  <si>
    <t>Risconti attivi</t>
  </si>
  <si>
    <t>Totale Ratei e Risconti</t>
  </si>
  <si>
    <t>IVA a credito</t>
  </si>
  <si>
    <t>Totale Attivo circolante</t>
  </si>
  <si>
    <t>TOTALE ATTIVITA'</t>
  </si>
  <si>
    <t>PASSIVITA'</t>
  </si>
  <si>
    <t>Debiti finanziari a lungo</t>
  </si>
  <si>
    <t>Debiti per mutui e prestiti a medio-lungo termine</t>
  </si>
  <si>
    <t>Debiti per dep. cauzionali passivi</t>
  </si>
  <si>
    <t>Debiti verso altri finanziatori</t>
  </si>
  <si>
    <t>Totale debiti finanziari a lungo</t>
  </si>
  <si>
    <t>Debiti finanziari a breve termine</t>
  </si>
  <si>
    <t>Debiti verso Banca c/c cassiere</t>
  </si>
  <si>
    <t>Debiti per scoperti su altri conti correnti bancari e postali</t>
  </si>
  <si>
    <t>Totale Debiti finanziari a breve termine</t>
  </si>
  <si>
    <t>Debiti a breve termine</t>
  </si>
  <si>
    <t>Debiti vs.Erario e enti prev.</t>
  </si>
  <si>
    <t>Premi assicurativi da liquidare</t>
  </si>
  <si>
    <t>Conti Iva</t>
  </si>
  <si>
    <t>Debiti verso enti, associazioni</t>
  </si>
  <si>
    <t>Enti c/anticipi</t>
  </si>
  <si>
    <t>Agenti Riscossione c/anticipi</t>
  </si>
  <si>
    <t>Discarichi e rimborsi contributi/concessioni da effettuare</t>
  </si>
  <si>
    <t>Debiti verso fornitori</t>
  </si>
  <si>
    <t>Debiti verso dipendenti</t>
  </si>
  <si>
    <t>Debiti per fatture o note da ricevere</t>
  </si>
  <si>
    <t>Debiti diversi</t>
  </si>
  <si>
    <t>Totale debiti a breve termine</t>
  </si>
  <si>
    <t>Ratei e risconti passivi</t>
  </si>
  <si>
    <t>Ratei passivi</t>
  </si>
  <si>
    <t>Risconti passivi</t>
  </si>
  <si>
    <t>Totale ratei e risconti passivi</t>
  </si>
  <si>
    <t>Totale PASSIVITA'</t>
  </si>
  <si>
    <t>FONDI RISCHI E SPESE</t>
  </si>
  <si>
    <t>Fondi rischi</t>
  </si>
  <si>
    <t>Fondi spese</t>
  </si>
  <si>
    <t>Fondo imposte e tasse</t>
  </si>
  <si>
    <t>Fondo ricostituzione impianti e parco mezzi (manutenzione ciclica)</t>
  </si>
  <si>
    <t>Fondi vincolati personale dipendente</t>
  </si>
  <si>
    <t>Altri fondi per spese</t>
  </si>
  <si>
    <t>Totale Fondi rischi e spese</t>
  </si>
  <si>
    <t>TOTALE PASSIVITA' E FONDI</t>
  </si>
  <si>
    <t>Patrimonio Netto</t>
  </si>
  <si>
    <t>Fondo consortile</t>
  </si>
  <si>
    <t>Risultato di esercizio</t>
  </si>
  <si>
    <t>Risultato di esercizio portato a nuovo</t>
  </si>
  <si>
    <t>Riserve</t>
  </si>
  <si>
    <t>Contributi pluriennali in Conto capitale di Terzi</t>
  </si>
  <si>
    <t>Totale Patrimonio netto</t>
  </si>
  <si>
    <t>Totale Patrimonio netto, Passività e Fondi</t>
  </si>
  <si>
    <t>4- Bilancio 2020
situazione al 31/12/2020</t>
  </si>
  <si>
    <t>6- Diff su iniziale
 (4-1)</t>
  </si>
  <si>
    <t xml:space="preserve"> Bilancio 2019
situazione al 31/12/2019</t>
  </si>
  <si>
    <t>Bilancio 2020
situazione al 31/12/2020</t>
  </si>
  <si>
    <t>Budget Iniziale 2020</t>
  </si>
  <si>
    <t xml:space="preserve">Differenza  su iniziale
</t>
  </si>
  <si>
    <t>Situazione al 31/12/2020</t>
  </si>
  <si>
    <t xml:space="preserve"> Situazione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</si>
</sst>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_ ;\-#,##0\ "/>
  </numFmts>
  <fonts count="5" x14ac:knownFonts="1"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2" fillId="0" borderId="0" xfId="0" applyNumberFormat="1" applyFont="1"/>
    <xf numFmtId="49" fontId="2" fillId="0" borderId="1" xfId="0" applyNumberFormat="1" applyFont="1" applyBorder="1"/>
    <xf numFmtId="4" fontId="2" fillId="0" borderId="0" xfId="0" applyNumberFormat="1" applyFont="1" applyAlignment="1">
      <alignment horizontal="center" vertical="top" wrapText="1"/>
    </xf>
    <xf numFmtId="43" fontId="0" fillId="0" borderId="0" xfId="1" applyFont="1"/>
    <xf numFmtId="43" fontId="2" fillId="0" borderId="0" xfId="1" applyFont="1" applyAlignment="1">
      <alignment horizontal="center" vertical="top" wrapText="1"/>
    </xf>
    <xf numFmtId="43" fontId="1" fillId="0" borderId="1" xfId="1" applyFont="1" applyBorder="1"/>
    <xf numFmtId="43" fontId="2" fillId="0" borderId="0" xfId="1" applyFont="1"/>
    <xf numFmtId="43" fontId="2" fillId="0" borderId="1" xfId="1" applyFont="1" applyBorder="1"/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49" fontId="1" fillId="0" borderId="1" xfId="0" applyNumberFormat="1" applyFont="1" applyBorder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2" xfId="0" applyNumberFormat="1" applyFont="1" applyBorder="1"/>
    <xf numFmtId="43" fontId="0" fillId="0" borderId="0" xfId="1" applyFont="1" applyAlignment="1">
      <alignment vertical="top"/>
    </xf>
    <xf numFmtId="49" fontId="4" fillId="0" borderId="0" xfId="0" applyNumberFormat="1" applyFont="1"/>
    <xf numFmtId="164" fontId="0" fillId="0" borderId="0" xfId="0" applyNumberFormat="1"/>
    <xf numFmtId="49" fontId="0" fillId="0" borderId="0" xfId="0" applyNumberFormat="1" applyFont="1"/>
    <xf numFmtId="165" fontId="0" fillId="0" borderId="0" xfId="1" applyNumberFormat="1" applyFont="1"/>
    <xf numFmtId="165" fontId="2" fillId="0" borderId="0" xfId="1" applyNumberFormat="1" applyFont="1" applyAlignment="1">
      <alignment horizontal="center" vertical="top" wrapText="1"/>
    </xf>
    <xf numFmtId="165" fontId="1" fillId="0" borderId="1" xfId="1" applyNumberFormat="1" applyFont="1" applyBorder="1"/>
    <xf numFmtId="165" fontId="2" fillId="0" borderId="0" xfId="1" applyNumberFormat="1" applyFont="1"/>
    <xf numFmtId="165" fontId="2" fillId="0" borderId="2" xfId="1" applyNumberFormat="1" applyFont="1" applyBorder="1"/>
    <xf numFmtId="165" fontId="2" fillId="0" borderId="1" xfId="1" applyNumberFormat="1" applyFont="1" applyBorder="1"/>
    <xf numFmtId="165" fontId="0" fillId="0" borderId="0" xfId="1" applyNumberFormat="1" applyFont="1" applyAlignment="1">
      <alignment vertical="top"/>
    </xf>
    <xf numFmtId="165" fontId="2" fillId="0" borderId="0" xfId="0" applyNumberFormat="1" applyFont="1" applyAlignment="1">
      <alignment horizontal="center" vertical="top" wrapText="1"/>
    </xf>
    <xf numFmtId="165" fontId="0" fillId="0" borderId="0" xfId="1" applyNumberFormat="1" applyFont="1" applyFill="1"/>
    <xf numFmtId="165" fontId="2" fillId="0" borderId="0" xfId="1" applyNumberFormat="1" applyFont="1" applyFill="1"/>
    <xf numFmtId="49" fontId="2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2" fillId="0" borderId="0" xfId="0" applyNumberFormat="1" applyFont="1" applyBorder="1"/>
    <xf numFmtId="165" fontId="2" fillId="0" borderId="0" xfId="1" applyNumberFormat="1" applyFont="1" applyBorder="1"/>
    <xf numFmtId="49" fontId="0" fillId="0" borderId="0" xfId="0" applyNumberForma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0"/>
  <sheetViews>
    <sheetView tabSelected="1" topLeftCell="A7" zoomScale="90" zoomScaleNormal="90" zoomScaleSheetLayoutView="90" workbookViewId="0">
      <selection activeCell="A16" sqref="A16"/>
    </sheetView>
  </sheetViews>
  <sheetFormatPr defaultRowHeight="15" outlineLevelRow="2" x14ac:dyDescent="0.25"/>
  <cols>
    <col min="1" max="1" width="70.5703125" customWidth="1"/>
    <col min="2" max="2" width="16" style="22" customWidth="1"/>
    <col min="3" max="3" width="15.85546875" style="22" customWidth="1"/>
  </cols>
  <sheetData>
    <row r="1" spans="1:3" hidden="1" outlineLevel="1" x14ac:dyDescent="0.25"/>
    <row r="2" spans="1:3" hidden="1" outlineLevel="1" x14ac:dyDescent="0.25">
      <c r="A2" s="1" t="s">
        <v>2</v>
      </c>
    </row>
    <row r="3" spans="1:3" hidden="1" outlineLevel="1" x14ac:dyDescent="0.25">
      <c r="A3" s="1" t="s">
        <v>4</v>
      </c>
    </row>
    <row r="4" spans="1:3" hidden="1" outlineLevel="1" x14ac:dyDescent="0.25">
      <c r="A4" s="1" t="s">
        <v>6</v>
      </c>
    </row>
    <row r="5" spans="1:3" hidden="1" outlineLevel="1" x14ac:dyDescent="0.25"/>
    <row r="6" spans="1:3" hidden="1" outlineLevel="1" x14ac:dyDescent="0.25">
      <c r="A6" s="1" t="s">
        <v>8</v>
      </c>
    </row>
    <row r="7" spans="1:3" ht="30.6" customHeight="1" collapsed="1" x14ac:dyDescent="0.25">
      <c r="B7" s="23" t="s">
        <v>305</v>
      </c>
      <c r="C7" s="23" t="s">
        <v>306</v>
      </c>
    </row>
    <row r="8" spans="1:3" ht="45" hidden="1" x14ac:dyDescent="0.25">
      <c r="B8" s="23" t="s">
        <v>299</v>
      </c>
      <c r="C8" s="23" t="s">
        <v>301</v>
      </c>
    </row>
    <row r="9" spans="1:3" x14ac:dyDescent="0.25">
      <c r="A9" s="2" t="s">
        <v>168</v>
      </c>
      <c r="B9" s="24"/>
      <c r="C9" s="24"/>
    </row>
    <row r="10" spans="1:3" x14ac:dyDescent="0.25">
      <c r="A10" s="1" t="s">
        <v>13</v>
      </c>
    </row>
    <row r="11" spans="1:3" hidden="1" outlineLevel="1" x14ac:dyDescent="0.25">
      <c r="A11" s="1" t="s">
        <v>13</v>
      </c>
    </row>
    <row r="12" spans="1:3" collapsed="1" x14ac:dyDescent="0.25">
      <c r="A12" s="3" t="s">
        <v>169</v>
      </c>
      <c r="B12" s="25"/>
      <c r="C12" s="25"/>
    </row>
    <row r="13" spans="1:3" x14ac:dyDescent="0.25">
      <c r="A13" s="1" t="s">
        <v>13</v>
      </c>
    </row>
    <row r="14" spans="1:3" x14ac:dyDescent="0.25">
      <c r="A14" s="3" t="s">
        <v>170</v>
      </c>
      <c r="B14" s="25"/>
      <c r="C14" s="25"/>
    </row>
    <row r="15" spans="1:3" x14ac:dyDescent="0.25">
      <c r="A15" s="1" t="s">
        <v>13</v>
      </c>
    </row>
    <row r="16" spans="1:3" x14ac:dyDescent="0.25">
      <c r="A16" s="19" t="s">
        <v>171</v>
      </c>
      <c r="B16" s="25"/>
      <c r="C16" s="25"/>
    </row>
    <row r="17" spans="1:3" x14ac:dyDescent="0.25">
      <c r="A17" s="1" t="s">
        <v>172</v>
      </c>
      <c r="B17" s="22">
        <v>7977161.2800000003</v>
      </c>
      <c r="C17" s="22">
        <v>8025538.5999999996</v>
      </c>
    </row>
    <row r="18" spans="1:3" x14ac:dyDescent="0.25">
      <c r="A18" s="1" t="s">
        <v>173</v>
      </c>
      <c r="B18" s="22">
        <v>-303116</v>
      </c>
      <c r="C18" s="22">
        <v>-230899.11</v>
      </c>
    </row>
    <row r="19" spans="1:3" x14ac:dyDescent="0.25">
      <c r="A19" s="3" t="s">
        <v>174</v>
      </c>
      <c r="B19" s="25">
        <v>7674045.2800000003</v>
      </c>
      <c r="C19" s="25">
        <v>7794639.4900000002</v>
      </c>
    </row>
    <row r="20" spans="1:3" x14ac:dyDescent="0.25">
      <c r="A20" s="1" t="s">
        <v>175</v>
      </c>
    </row>
    <row r="21" spans="1:3" x14ac:dyDescent="0.25">
      <c r="A21" s="1" t="s">
        <v>173</v>
      </c>
    </row>
    <row r="22" spans="1:3" x14ac:dyDescent="0.25">
      <c r="A22" s="3" t="s">
        <v>176</v>
      </c>
      <c r="B22" s="25"/>
      <c r="C22" s="25"/>
    </row>
    <row r="23" spans="1:3" x14ac:dyDescent="0.25">
      <c r="A23" s="1" t="s">
        <v>177</v>
      </c>
      <c r="B23" s="22">
        <v>1176734.5900000001</v>
      </c>
      <c r="C23" s="22">
        <v>1146836.1100000001</v>
      </c>
    </row>
    <row r="24" spans="1:3" x14ac:dyDescent="0.25">
      <c r="A24" s="1" t="s">
        <v>173</v>
      </c>
      <c r="B24" s="22">
        <v>-1063343.52</v>
      </c>
      <c r="C24" s="22">
        <v>-1026602.2</v>
      </c>
    </row>
    <row r="25" spans="1:3" x14ac:dyDescent="0.25">
      <c r="A25" s="3" t="s">
        <v>178</v>
      </c>
      <c r="B25" s="25">
        <v>113391.07</v>
      </c>
      <c r="C25" s="25">
        <v>120233.91</v>
      </c>
    </row>
    <row r="26" spans="1:3" x14ac:dyDescent="0.25">
      <c r="A26" s="1" t="s">
        <v>179</v>
      </c>
      <c r="B26" s="22">
        <v>5377739.7300000004</v>
      </c>
      <c r="C26" s="22">
        <v>5016791.95</v>
      </c>
    </row>
    <row r="27" spans="1:3" x14ac:dyDescent="0.25">
      <c r="A27" s="1" t="s">
        <v>173</v>
      </c>
      <c r="B27" s="22">
        <v>-3660491.55</v>
      </c>
      <c r="C27" s="22">
        <v>-3374668.63</v>
      </c>
    </row>
    <row r="28" spans="1:3" x14ac:dyDescent="0.25">
      <c r="A28" s="3" t="s">
        <v>180</v>
      </c>
      <c r="B28" s="25">
        <v>1717248.18</v>
      </c>
      <c r="C28" s="25">
        <v>1642123.32</v>
      </c>
    </row>
    <row r="29" spans="1:3" x14ac:dyDescent="0.25">
      <c r="A29" s="1" t="s">
        <v>181</v>
      </c>
      <c r="B29" s="22">
        <v>2341514.77</v>
      </c>
      <c r="C29" s="22">
        <v>2338672.17</v>
      </c>
    </row>
    <row r="30" spans="1:3" x14ac:dyDescent="0.25">
      <c r="A30" s="1" t="s">
        <v>173</v>
      </c>
      <c r="B30" s="22">
        <v>-2034192.91</v>
      </c>
      <c r="C30" s="22">
        <v>-1902087.5</v>
      </c>
    </row>
    <row r="31" spans="1:3" x14ac:dyDescent="0.25">
      <c r="A31" s="3" t="s">
        <v>182</v>
      </c>
      <c r="B31" s="25">
        <v>307321.86</v>
      </c>
      <c r="C31" s="25">
        <v>436584.67</v>
      </c>
    </row>
    <row r="32" spans="1:3" x14ac:dyDescent="0.25">
      <c r="A32" s="1" t="s">
        <v>183</v>
      </c>
      <c r="B32" s="22">
        <v>641989.97</v>
      </c>
      <c r="C32" s="22">
        <v>640257.96</v>
      </c>
    </row>
    <row r="33" spans="1:3" x14ac:dyDescent="0.25">
      <c r="A33" s="1" t="s">
        <v>173</v>
      </c>
      <c r="B33" s="22">
        <v>-629407.72</v>
      </c>
      <c r="C33" s="22">
        <v>-623133.98</v>
      </c>
    </row>
    <row r="34" spans="1:3" x14ac:dyDescent="0.25">
      <c r="A34" s="3" t="s">
        <v>184</v>
      </c>
      <c r="B34" s="25">
        <v>12582.25</v>
      </c>
      <c r="C34" s="25">
        <v>17123.98</v>
      </c>
    </row>
    <row r="35" spans="1:3" x14ac:dyDescent="0.25">
      <c r="A35" s="3" t="s">
        <v>185</v>
      </c>
      <c r="B35" s="25">
        <v>223473.74</v>
      </c>
      <c r="C35" s="25">
        <v>223473.74</v>
      </c>
    </row>
    <row r="36" spans="1:3" x14ac:dyDescent="0.25">
      <c r="A36" s="1" t="s">
        <v>186</v>
      </c>
      <c r="B36" s="22">
        <v>544174.64</v>
      </c>
      <c r="C36" s="22">
        <v>454212.45</v>
      </c>
    </row>
    <row r="37" spans="1:3" x14ac:dyDescent="0.25">
      <c r="A37" s="1" t="s">
        <v>173</v>
      </c>
      <c r="B37" s="22">
        <v>-433268.78</v>
      </c>
      <c r="C37" s="22">
        <v>-407512.47</v>
      </c>
    </row>
    <row r="38" spans="1:3" x14ac:dyDescent="0.25">
      <c r="A38" s="3" t="s">
        <v>187</v>
      </c>
      <c r="B38" s="25">
        <v>110905.86</v>
      </c>
      <c r="C38" s="25">
        <v>46699.98</v>
      </c>
    </row>
    <row r="39" spans="1:3" x14ac:dyDescent="0.25">
      <c r="A39" s="1" t="s">
        <v>188</v>
      </c>
    </row>
    <row r="40" spans="1:3" x14ac:dyDescent="0.25">
      <c r="A40" s="1" t="s">
        <v>173</v>
      </c>
    </row>
    <row r="41" spans="1:3" x14ac:dyDescent="0.25">
      <c r="A41" s="3" t="s">
        <v>189</v>
      </c>
      <c r="B41" s="25"/>
      <c r="C41" s="25"/>
    </row>
    <row r="42" spans="1:3" x14ac:dyDescent="0.25">
      <c r="A42" s="3" t="s">
        <v>190</v>
      </c>
      <c r="B42" s="25">
        <v>10158968.24</v>
      </c>
      <c r="C42" s="25">
        <v>10280879.09</v>
      </c>
    </row>
    <row r="43" spans="1:3" x14ac:dyDescent="0.25">
      <c r="A43" s="1" t="s">
        <v>13</v>
      </c>
    </row>
    <row r="44" spans="1:3" x14ac:dyDescent="0.25">
      <c r="A44" s="19" t="s">
        <v>191</v>
      </c>
      <c r="B44" s="25"/>
      <c r="C44" s="25"/>
    </row>
    <row r="45" spans="1:3" x14ac:dyDescent="0.25">
      <c r="A45" s="1" t="s">
        <v>192</v>
      </c>
      <c r="B45" s="22">
        <v>751150.07999999996</v>
      </c>
      <c r="C45" s="22">
        <v>714545.65</v>
      </c>
    </row>
    <row r="46" spans="1:3" x14ac:dyDescent="0.25">
      <c r="A46" s="1" t="s">
        <v>173</v>
      </c>
      <c r="B46" s="22">
        <v>-632400.99</v>
      </c>
      <c r="C46" s="22">
        <v>-581739.18999999994</v>
      </c>
    </row>
    <row r="47" spans="1:3" x14ac:dyDescent="0.25">
      <c r="A47" s="3" t="s">
        <v>193</v>
      </c>
      <c r="B47" s="25">
        <v>118749.09</v>
      </c>
      <c r="C47" s="25">
        <v>132806.46</v>
      </c>
    </row>
    <row r="48" spans="1:3" x14ac:dyDescent="0.25">
      <c r="A48" s="1" t="s">
        <v>194</v>
      </c>
    </row>
    <row r="49" spans="1:3" x14ac:dyDescent="0.25">
      <c r="A49" s="1" t="s">
        <v>173</v>
      </c>
    </row>
    <row r="50" spans="1:3" x14ac:dyDescent="0.25">
      <c r="A50" s="3" t="s">
        <v>195</v>
      </c>
      <c r="B50" s="25"/>
      <c r="C50" s="25"/>
    </row>
    <row r="51" spans="1:3" x14ac:dyDescent="0.25">
      <c r="A51" s="1" t="s">
        <v>196</v>
      </c>
      <c r="B51" s="22">
        <v>1260383.25</v>
      </c>
      <c r="C51" s="22">
        <v>1159417.82</v>
      </c>
    </row>
    <row r="52" spans="1:3" x14ac:dyDescent="0.25">
      <c r="A52" s="1" t="s">
        <v>173</v>
      </c>
      <c r="B52" s="22">
        <v>-717766.34</v>
      </c>
      <c r="C52" s="22">
        <v>-599865.84</v>
      </c>
    </row>
    <row r="53" spans="1:3" x14ac:dyDescent="0.25">
      <c r="A53" s="3" t="s">
        <v>197</v>
      </c>
      <c r="B53" s="25">
        <v>542616.91</v>
      </c>
      <c r="C53" s="25">
        <v>559551.98</v>
      </c>
    </row>
    <row r="54" spans="1:3" x14ac:dyDescent="0.25">
      <c r="A54" s="1" t="s">
        <v>198</v>
      </c>
    </row>
    <row r="55" spans="1:3" x14ac:dyDescent="0.25">
      <c r="A55" s="1" t="s">
        <v>199</v>
      </c>
      <c r="B55" s="22">
        <v>1600717.32</v>
      </c>
      <c r="C55" s="22">
        <v>1565372.14</v>
      </c>
    </row>
    <row r="56" spans="1:3" x14ac:dyDescent="0.25">
      <c r="A56" s="1" t="s">
        <v>173</v>
      </c>
      <c r="B56" s="22">
        <v>-1384835.63</v>
      </c>
      <c r="C56" s="22">
        <v>-1257495.5</v>
      </c>
    </row>
    <row r="57" spans="1:3" x14ac:dyDescent="0.25">
      <c r="A57" s="3" t="s">
        <v>200</v>
      </c>
      <c r="B57" s="25">
        <v>215881.69</v>
      </c>
      <c r="C57" s="25">
        <v>307876.64</v>
      </c>
    </row>
    <row r="58" spans="1:3" x14ac:dyDescent="0.25">
      <c r="A58" s="1" t="s">
        <v>201</v>
      </c>
      <c r="B58" s="22">
        <v>94674.65</v>
      </c>
      <c r="C58" s="22">
        <v>94674.65</v>
      </c>
    </row>
    <row r="59" spans="1:3" x14ac:dyDescent="0.25">
      <c r="A59" s="1" t="s">
        <v>173</v>
      </c>
      <c r="B59" s="22">
        <v>-94674.65</v>
      </c>
      <c r="C59" s="22">
        <v>-94674.65</v>
      </c>
    </row>
    <row r="60" spans="1:3" x14ac:dyDescent="0.25">
      <c r="A60" s="3" t="s">
        <v>202</v>
      </c>
      <c r="B60" s="25"/>
      <c r="C60" s="25"/>
    </row>
    <row r="61" spans="1:3" x14ac:dyDescent="0.25">
      <c r="A61" s="3" t="s">
        <v>203</v>
      </c>
      <c r="B61" s="25">
        <v>877247.69</v>
      </c>
      <c r="C61" s="25">
        <v>1000235.08</v>
      </c>
    </row>
    <row r="62" spans="1:3" outlineLevel="2" x14ac:dyDescent="0.25">
      <c r="A62" s="1" t="s">
        <v>13</v>
      </c>
    </row>
    <row r="63" spans="1:3" x14ac:dyDescent="0.25">
      <c r="A63" s="19" t="s">
        <v>204</v>
      </c>
      <c r="B63" s="25"/>
      <c r="C63" s="25"/>
    </row>
    <row r="64" spans="1:3" x14ac:dyDescent="0.25">
      <c r="A64" s="1" t="s">
        <v>205</v>
      </c>
      <c r="B64" s="22">
        <v>2900168.12</v>
      </c>
      <c r="C64" s="22">
        <v>3556865.23</v>
      </c>
    </row>
    <row r="65" spans="1:3" x14ac:dyDescent="0.25">
      <c r="A65" s="1" t="s">
        <v>206</v>
      </c>
      <c r="B65" s="22">
        <v>-3533137.07</v>
      </c>
      <c r="C65" s="22">
        <v>-2982440.19</v>
      </c>
    </row>
    <row r="66" spans="1:3" x14ac:dyDescent="0.25">
      <c r="A66" s="1" t="s">
        <v>207</v>
      </c>
      <c r="B66" s="22">
        <v>-632968.94999999995</v>
      </c>
      <c r="C66" s="22">
        <v>574425.04</v>
      </c>
    </row>
    <row r="67" spans="1:3" x14ac:dyDescent="0.25">
      <c r="A67" s="1" t="s">
        <v>208</v>
      </c>
      <c r="B67" s="22">
        <v>2690419.92</v>
      </c>
      <c r="C67" s="22">
        <v>2951484.49</v>
      </c>
    </row>
    <row r="68" spans="1:3" x14ac:dyDescent="0.25">
      <c r="A68" s="1" t="s">
        <v>209</v>
      </c>
      <c r="B68" s="22">
        <v>6240</v>
      </c>
      <c r="C68" s="22">
        <v>6240</v>
      </c>
    </row>
    <row r="69" spans="1:3" x14ac:dyDescent="0.25">
      <c r="A69" s="1" t="s">
        <v>210</v>
      </c>
    </row>
    <row r="70" spans="1:3" s="11" customFormat="1" x14ac:dyDescent="0.25">
      <c r="A70" s="13"/>
      <c r="B70" s="22"/>
      <c r="C70" s="22"/>
    </row>
    <row r="71" spans="1:3" x14ac:dyDescent="0.25">
      <c r="A71" s="1" t="s">
        <v>211</v>
      </c>
      <c r="B71" s="22">
        <v>523586.63</v>
      </c>
      <c r="C71" s="22">
        <v>741213.35</v>
      </c>
    </row>
    <row r="72" spans="1:3" x14ac:dyDescent="0.25">
      <c r="A72" s="1" t="s">
        <v>212</v>
      </c>
    </row>
    <row r="73" spans="1:3" x14ac:dyDescent="0.25">
      <c r="A73" s="1" t="s">
        <v>213</v>
      </c>
      <c r="B73" s="22">
        <v>523586.63</v>
      </c>
      <c r="C73" s="22">
        <v>741213.35</v>
      </c>
    </row>
    <row r="74" spans="1:3" x14ac:dyDescent="0.25">
      <c r="A74" s="1" t="s">
        <v>214</v>
      </c>
      <c r="B74" s="22">
        <v>1037500</v>
      </c>
      <c r="C74" s="22">
        <v>1037500</v>
      </c>
    </row>
    <row r="75" spans="1:3" x14ac:dyDescent="0.25">
      <c r="A75" s="1" t="s">
        <v>215</v>
      </c>
    </row>
    <row r="76" spans="1:3" x14ac:dyDescent="0.25">
      <c r="A76" s="1" t="s">
        <v>216</v>
      </c>
      <c r="B76" s="22">
        <v>3624777.6</v>
      </c>
      <c r="C76" s="22">
        <v>5310862.88</v>
      </c>
    </row>
    <row r="77" spans="1:3" x14ac:dyDescent="0.25">
      <c r="A77" s="1" t="s">
        <v>217</v>
      </c>
    </row>
    <row r="78" spans="1:3" x14ac:dyDescent="0.25">
      <c r="A78" s="3" t="s">
        <v>218</v>
      </c>
      <c r="B78" s="25">
        <v>3624777.6</v>
      </c>
      <c r="C78" s="25">
        <v>5310862.88</v>
      </c>
    </row>
    <row r="79" spans="1:3" x14ac:dyDescent="0.25">
      <c r="A79" s="1" t="s">
        <v>13</v>
      </c>
    </row>
    <row r="80" spans="1:3" x14ac:dyDescent="0.25">
      <c r="A80" s="3" t="s">
        <v>219</v>
      </c>
      <c r="B80" s="25"/>
      <c r="C80" s="25"/>
    </row>
    <row r="81" spans="1:3" ht="4.5" customHeight="1" x14ac:dyDescent="0.25">
      <c r="A81" s="1" t="s">
        <v>13</v>
      </c>
    </row>
    <row r="82" spans="1:3" x14ac:dyDescent="0.25">
      <c r="A82" s="3" t="s">
        <v>220</v>
      </c>
      <c r="B82" s="25">
        <v>14660993.529999999</v>
      </c>
      <c r="C82" s="25">
        <v>16591977.050000001</v>
      </c>
    </row>
    <row r="83" spans="1:3" ht="6.75" customHeight="1" x14ac:dyDescent="0.25">
      <c r="A83" s="1" t="s">
        <v>13</v>
      </c>
    </row>
    <row r="84" spans="1:3" x14ac:dyDescent="0.25">
      <c r="A84" s="3" t="s">
        <v>221</v>
      </c>
      <c r="B84" s="25"/>
      <c r="C84" s="25"/>
    </row>
    <row r="85" spans="1:3" ht="6.75" customHeight="1" x14ac:dyDescent="0.25">
      <c r="A85" s="1" t="s">
        <v>13</v>
      </c>
    </row>
    <row r="86" spans="1:3" x14ac:dyDescent="0.25">
      <c r="A86" s="19" t="s">
        <v>222</v>
      </c>
      <c r="B86" s="25"/>
      <c r="C86" s="25"/>
    </row>
    <row r="87" spans="1:3" x14ac:dyDescent="0.25">
      <c r="A87" s="1" t="s">
        <v>222</v>
      </c>
    </row>
    <row r="88" spans="1:3" x14ac:dyDescent="0.25">
      <c r="A88" s="1" t="s">
        <v>223</v>
      </c>
    </row>
    <row r="89" spans="1:3" x14ac:dyDescent="0.25">
      <c r="A89" s="3" t="s">
        <v>224</v>
      </c>
      <c r="B89" s="25"/>
      <c r="C89" s="25"/>
    </row>
    <row r="90" spans="1:3" x14ac:dyDescent="0.25">
      <c r="A90" s="1" t="s">
        <v>13</v>
      </c>
    </row>
    <row r="91" spans="1:3" x14ac:dyDescent="0.25">
      <c r="A91" s="19" t="s">
        <v>225</v>
      </c>
      <c r="B91" s="25"/>
      <c r="C91" s="25"/>
    </row>
    <row r="92" spans="1:3" x14ac:dyDescent="0.25">
      <c r="A92" s="1" t="s">
        <v>226</v>
      </c>
      <c r="B92" s="22">
        <v>3262265.03</v>
      </c>
      <c r="C92" s="22">
        <v>2337792.34</v>
      </c>
    </row>
    <row r="93" spans="1:3" x14ac:dyDescent="0.25">
      <c r="A93" s="1" t="s">
        <v>227</v>
      </c>
    </row>
    <row r="94" spans="1:3" x14ac:dyDescent="0.25">
      <c r="A94" s="1" t="s">
        <v>228</v>
      </c>
    </row>
    <row r="95" spans="1:3" x14ac:dyDescent="0.25">
      <c r="A95" s="1" t="s">
        <v>229</v>
      </c>
      <c r="B95" s="22">
        <v>13975.97</v>
      </c>
      <c r="C95" s="22">
        <v>13516.65</v>
      </c>
    </row>
    <row r="96" spans="1:3" x14ac:dyDescent="0.25">
      <c r="A96" s="1" t="s">
        <v>230</v>
      </c>
      <c r="B96" s="22">
        <v>1267257.1200000001</v>
      </c>
      <c r="C96" s="22">
        <v>1019193.25</v>
      </c>
    </row>
    <row r="97" spans="1:3" x14ac:dyDescent="0.25">
      <c r="A97" s="1" t="s">
        <v>231</v>
      </c>
      <c r="B97" s="22">
        <v>3434360.71</v>
      </c>
      <c r="C97" s="22">
        <v>2908403.96</v>
      </c>
    </row>
    <row r="98" spans="1:3" x14ac:dyDescent="0.25">
      <c r="A98" s="1" t="s">
        <v>232</v>
      </c>
      <c r="B98" s="22">
        <v>2862475.71</v>
      </c>
      <c r="C98" s="22">
        <v>1396173.43</v>
      </c>
    </row>
    <row r="99" spans="1:3" x14ac:dyDescent="0.25">
      <c r="A99" s="1" t="s">
        <v>233</v>
      </c>
      <c r="B99" s="22">
        <v>9677.56</v>
      </c>
      <c r="C99" s="22">
        <v>6132.11</v>
      </c>
    </row>
    <row r="100" spans="1:3" x14ac:dyDescent="0.25">
      <c r="A100" s="1" t="s">
        <v>234</v>
      </c>
      <c r="B100" s="22">
        <v>317277.14</v>
      </c>
      <c r="C100" s="22">
        <v>351893.27</v>
      </c>
    </row>
    <row r="101" spans="1:3" x14ac:dyDescent="0.25">
      <c r="A101" s="1" t="s">
        <v>235</v>
      </c>
      <c r="B101" s="22">
        <v>2542297.3199999998</v>
      </c>
      <c r="C101" s="22">
        <v>2411904.2400000002</v>
      </c>
    </row>
    <row r="102" spans="1:3" x14ac:dyDescent="0.25">
      <c r="A102" s="1" t="s">
        <v>236</v>
      </c>
      <c r="B102" s="22">
        <v>1338993.43</v>
      </c>
      <c r="C102" s="22">
        <v>390213.71</v>
      </c>
    </row>
    <row r="103" spans="1:3" x14ac:dyDescent="0.25">
      <c r="A103" s="1" t="s">
        <v>237</v>
      </c>
      <c r="B103" s="22">
        <v>420963.24</v>
      </c>
      <c r="C103" s="22">
        <v>715139.08</v>
      </c>
    </row>
    <row r="104" spans="1:3" x14ac:dyDescent="0.25">
      <c r="A104" s="1" t="s">
        <v>238</v>
      </c>
    </row>
    <row r="105" spans="1:3" x14ac:dyDescent="0.25">
      <c r="A105" s="3" t="s">
        <v>239</v>
      </c>
      <c r="B105" s="25">
        <v>15469543.23</v>
      </c>
      <c r="C105" s="25">
        <v>11550362.039999999</v>
      </c>
    </row>
    <row r="106" spans="1:3" x14ac:dyDescent="0.25">
      <c r="A106" s="1" t="s">
        <v>13</v>
      </c>
    </row>
    <row r="107" spans="1:3" x14ac:dyDescent="0.25">
      <c r="A107" s="19" t="s">
        <v>240</v>
      </c>
    </row>
    <row r="108" spans="1:3" x14ac:dyDescent="0.25">
      <c r="A108" s="21" t="s">
        <v>241</v>
      </c>
      <c r="B108" s="25"/>
      <c r="C108" s="25"/>
    </row>
    <row r="109" spans="1:3" x14ac:dyDescent="0.25">
      <c r="A109" s="1" t="s">
        <v>13</v>
      </c>
    </row>
    <row r="110" spans="1:3" x14ac:dyDescent="0.25">
      <c r="A110" s="19" t="s">
        <v>242</v>
      </c>
      <c r="B110" s="25"/>
      <c r="C110" s="25"/>
    </row>
    <row r="111" spans="1:3" x14ac:dyDescent="0.25">
      <c r="A111" s="1" t="s">
        <v>243</v>
      </c>
      <c r="B111" s="22">
        <v>7094516.7800000003</v>
      </c>
      <c r="C111" s="22">
        <v>3294851.86</v>
      </c>
    </row>
    <row r="112" spans="1:3" x14ac:dyDescent="0.25">
      <c r="A112" s="1" t="s">
        <v>244</v>
      </c>
      <c r="B112" s="22">
        <v>53315.79</v>
      </c>
      <c r="C112" s="22">
        <v>35326.43</v>
      </c>
    </row>
    <row r="113" spans="1:3" x14ac:dyDescent="0.25">
      <c r="A113" s="1" t="s">
        <v>245</v>
      </c>
      <c r="B113" s="22">
        <v>2044.55</v>
      </c>
      <c r="C113" s="22">
        <v>1504.02</v>
      </c>
    </row>
    <row r="114" spans="1:3" x14ac:dyDescent="0.25">
      <c r="A114" s="3" t="s">
        <v>246</v>
      </c>
      <c r="B114" s="25">
        <v>7149877.1200000001</v>
      </c>
      <c r="C114" s="25">
        <v>3331682.31</v>
      </c>
    </row>
    <row r="115" spans="1:3" x14ac:dyDescent="0.25">
      <c r="A115" s="1" t="s">
        <v>13</v>
      </c>
    </row>
    <row r="116" spans="1:3" x14ac:dyDescent="0.25">
      <c r="A116" s="19" t="s">
        <v>247</v>
      </c>
    </row>
    <row r="117" spans="1:3" x14ac:dyDescent="0.25">
      <c r="A117" s="1" t="s">
        <v>248</v>
      </c>
      <c r="B117" s="22">
        <v>20.440000000000001</v>
      </c>
      <c r="C117" s="22">
        <v>19.53</v>
      </c>
    </row>
    <row r="118" spans="1:3" x14ac:dyDescent="0.25">
      <c r="A118" s="1" t="s">
        <v>249</v>
      </c>
      <c r="B118" s="22">
        <v>199308.12</v>
      </c>
      <c r="C118" s="22">
        <v>164722.46</v>
      </c>
    </row>
    <row r="119" spans="1:3" x14ac:dyDescent="0.25">
      <c r="A119" s="3" t="s">
        <v>250</v>
      </c>
      <c r="B119" s="25">
        <v>199328.56</v>
      </c>
      <c r="C119" s="25">
        <v>164741.99</v>
      </c>
    </row>
    <row r="120" spans="1:3" x14ac:dyDescent="0.25">
      <c r="A120" s="1" t="s">
        <v>13</v>
      </c>
    </row>
    <row r="121" spans="1:3" x14ac:dyDescent="0.25">
      <c r="A121" s="3" t="s">
        <v>251</v>
      </c>
      <c r="B121" s="25">
        <v>1392.21</v>
      </c>
      <c r="C121" s="25"/>
    </row>
    <row r="122" spans="1:3" x14ac:dyDescent="0.25">
      <c r="A122" s="3" t="s">
        <v>252</v>
      </c>
      <c r="B122" s="25">
        <v>22820141.120000001</v>
      </c>
      <c r="C122" s="25">
        <v>15046786.34</v>
      </c>
    </row>
    <row r="123" spans="1:3" x14ac:dyDescent="0.25">
      <c r="A123" s="17" t="s">
        <v>253</v>
      </c>
      <c r="B123" s="26">
        <v>37481134.649999999</v>
      </c>
      <c r="C123" s="26">
        <v>31638763.390000001</v>
      </c>
    </row>
    <row r="124" spans="1:3" x14ac:dyDescent="0.25">
      <c r="A124" s="36"/>
      <c r="B124" s="30"/>
      <c r="C124" s="30"/>
    </row>
    <row r="125" spans="1:3" x14ac:dyDescent="0.25">
      <c r="A125" s="1" t="s">
        <v>13</v>
      </c>
    </row>
    <row r="126" spans="1:3" x14ac:dyDescent="0.25">
      <c r="A126" s="3" t="s">
        <v>254</v>
      </c>
      <c r="B126" s="25"/>
      <c r="C126" s="25"/>
    </row>
    <row r="127" spans="1:3" s="11" customFormat="1" x14ac:dyDescent="0.25">
      <c r="A127" s="15"/>
      <c r="B127" s="25"/>
      <c r="C127" s="25"/>
    </row>
    <row r="128" spans="1:3" x14ac:dyDescent="0.25">
      <c r="A128" s="19" t="s">
        <v>255</v>
      </c>
      <c r="B128" s="25"/>
      <c r="C128" s="25"/>
    </row>
    <row r="129" spans="1:3" x14ac:dyDescent="0.25">
      <c r="A129" s="1" t="s">
        <v>256</v>
      </c>
      <c r="B129" s="22">
        <v>-1457322.57</v>
      </c>
      <c r="C129" s="22">
        <v>-1603430.12</v>
      </c>
    </row>
    <row r="130" spans="1:3" x14ac:dyDescent="0.25">
      <c r="A130" s="1" t="s">
        <v>257</v>
      </c>
      <c r="B130" s="22">
        <v>-2787.09</v>
      </c>
      <c r="C130" s="22">
        <v>-2787.09</v>
      </c>
    </row>
    <row r="131" spans="1:3" x14ac:dyDescent="0.25">
      <c r="A131" s="1" t="s">
        <v>258</v>
      </c>
    </row>
    <row r="132" spans="1:3" x14ac:dyDescent="0.25">
      <c r="A132" s="3" t="s">
        <v>259</v>
      </c>
      <c r="B132" s="25">
        <v>-1460109.66</v>
      </c>
      <c r="C132" s="25">
        <v>-1606217.21</v>
      </c>
    </row>
    <row r="133" spans="1:3" x14ac:dyDescent="0.25">
      <c r="A133" s="1" t="s">
        <v>13</v>
      </c>
    </row>
    <row r="134" spans="1:3" x14ac:dyDescent="0.25">
      <c r="A134" s="19" t="s">
        <v>260</v>
      </c>
      <c r="B134" s="25"/>
      <c r="C134" s="25"/>
    </row>
    <row r="135" spans="1:3" x14ac:dyDescent="0.25">
      <c r="A135" s="1" t="s">
        <v>261</v>
      </c>
    </row>
    <row r="136" spans="1:3" x14ac:dyDescent="0.25">
      <c r="A136" s="1" t="s">
        <v>262</v>
      </c>
    </row>
    <row r="137" spans="1:3" x14ac:dyDescent="0.25">
      <c r="A137" s="1" t="s">
        <v>260</v>
      </c>
    </row>
    <row r="138" spans="1:3" x14ac:dyDescent="0.25">
      <c r="A138" s="3" t="s">
        <v>263</v>
      </c>
      <c r="B138" s="25"/>
      <c r="C138" s="25"/>
    </row>
    <row r="139" spans="1:3" s="11" customFormat="1" x14ac:dyDescent="0.25">
      <c r="A139" s="15"/>
      <c r="B139" s="25"/>
      <c r="C139" s="25"/>
    </row>
    <row r="140" spans="1:3" x14ac:dyDescent="0.25">
      <c r="A140" s="19" t="s">
        <v>264</v>
      </c>
      <c r="B140" s="25"/>
      <c r="C140" s="25"/>
    </row>
    <row r="141" spans="1:3" x14ac:dyDescent="0.25">
      <c r="A141" s="1" t="s">
        <v>265</v>
      </c>
      <c r="B141" s="22">
        <v>-2113839.23</v>
      </c>
      <c r="C141" s="22">
        <v>-2060862.74</v>
      </c>
    </row>
    <row r="142" spans="1:3" x14ac:dyDescent="0.25">
      <c r="A142" s="1" t="s">
        <v>266</v>
      </c>
      <c r="B142" s="22">
        <v>-9421.8700000000008</v>
      </c>
      <c r="C142" s="22">
        <v>-5000</v>
      </c>
    </row>
    <row r="143" spans="1:3" x14ac:dyDescent="0.25">
      <c r="A143" s="1" t="s">
        <v>267</v>
      </c>
      <c r="C143" s="22">
        <v>-309.42</v>
      </c>
    </row>
    <row r="144" spans="1:3" x14ac:dyDescent="0.25">
      <c r="A144" s="1" t="s">
        <v>268</v>
      </c>
      <c r="B144" s="22">
        <v>-26546.67</v>
      </c>
      <c r="C144" s="22">
        <v>-1264.67</v>
      </c>
    </row>
    <row r="145" spans="1:3" x14ac:dyDescent="0.25">
      <c r="A145" s="1" t="s">
        <v>269</v>
      </c>
      <c r="B145" s="22">
        <v>-6301966.7199999997</v>
      </c>
      <c r="C145" s="22">
        <v>-743478.79</v>
      </c>
    </row>
    <row r="146" spans="1:3" x14ac:dyDescent="0.25">
      <c r="A146" s="1" t="s">
        <v>270</v>
      </c>
    </row>
    <row r="147" spans="1:3" x14ac:dyDescent="0.25">
      <c r="A147" s="1" t="s">
        <v>271</v>
      </c>
    </row>
    <row r="148" spans="1:3" x14ac:dyDescent="0.25">
      <c r="A148" s="1" t="s">
        <v>272</v>
      </c>
      <c r="B148" s="22">
        <v>-2272552.0099999998</v>
      </c>
      <c r="C148" s="22">
        <v>-2311425.35</v>
      </c>
    </row>
    <row r="149" spans="1:3" x14ac:dyDescent="0.25">
      <c r="A149" s="1" t="s">
        <v>273</v>
      </c>
      <c r="B149" s="22">
        <v>-780</v>
      </c>
      <c r="C149" s="22">
        <v>-20286.43</v>
      </c>
    </row>
    <row r="150" spans="1:3" x14ac:dyDescent="0.25">
      <c r="A150" s="1" t="s">
        <v>274</v>
      </c>
      <c r="B150" s="22">
        <v>-1735648.94</v>
      </c>
      <c r="C150" s="22">
        <v>-968056.74</v>
      </c>
    </row>
    <row r="151" spans="1:3" x14ac:dyDescent="0.25">
      <c r="A151" s="1" t="s">
        <v>275</v>
      </c>
      <c r="B151" s="22">
        <v>-325683.15999999997</v>
      </c>
      <c r="C151" s="22">
        <v>-285597.15999999997</v>
      </c>
    </row>
    <row r="152" spans="1:3" x14ac:dyDescent="0.25">
      <c r="A152" s="3" t="s">
        <v>276</v>
      </c>
      <c r="B152" s="25">
        <v>-12786438.6</v>
      </c>
      <c r="C152" s="25">
        <v>-6396281.2999999998</v>
      </c>
    </row>
    <row r="153" spans="1:3" x14ac:dyDescent="0.25">
      <c r="A153" s="1" t="s">
        <v>13</v>
      </c>
    </row>
    <row r="154" spans="1:3" x14ac:dyDescent="0.25">
      <c r="A154" s="19" t="s">
        <v>277</v>
      </c>
      <c r="B154" s="25"/>
      <c r="C154" s="25"/>
    </row>
    <row r="155" spans="1:3" x14ac:dyDescent="0.25">
      <c r="A155" s="1" t="s">
        <v>278</v>
      </c>
      <c r="B155" s="22">
        <v>-237.74</v>
      </c>
      <c r="C155" s="22">
        <v>-5185.7700000000004</v>
      </c>
    </row>
    <row r="156" spans="1:3" x14ac:dyDescent="0.25">
      <c r="A156" s="1" t="s">
        <v>279</v>
      </c>
      <c r="B156" s="22">
        <v>-3459.48</v>
      </c>
      <c r="C156" s="22">
        <v>-3825.53</v>
      </c>
    </row>
    <row r="157" spans="1:3" x14ac:dyDescent="0.25">
      <c r="A157" s="3" t="s">
        <v>280</v>
      </c>
      <c r="B157" s="25">
        <v>-3697.22</v>
      </c>
      <c r="C157" s="25">
        <v>-9011.2999999999993</v>
      </c>
    </row>
    <row r="158" spans="1:3" x14ac:dyDescent="0.25">
      <c r="A158" s="1" t="s">
        <v>13</v>
      </c>
    </row>
    <row r="159" spans="1:3" x14ac:dyDescent="0.25">
      <c r="A159" s="34" t="s">
        <v>281</v>
      </c>
      <c r="B159" s="35">
        <v>-14250245.48</v>
      </c>
      <c r="C159" s="35">
        <v>-8011509.8099999996</v>
      </c>
    </row>
    <row r="160" spans="1:3" x14ac:dyDescent="0.25">
      <c r="A160" s="1" t="s">
        <v>13</v>
      </c>
    </row>
    <row r="161" spans="1:3" x14ac:dyDescent="0.25">
      <c r="A161" s="3" t="s">
        <v>282</v>
      </c>
      <c r="B161" s="25"/>
      <c r="C161" s="25"/>
    </row>
    <row r="162" spans="1:3" x14ac:dyDescent="0.25">
      <c r="A162" s="1" t="s">
        <v>283</v>
      </c>
      <c r="B162" s="22">
        <v>-724536.81</v>
      </c>
      <c r="C162" s="22">
        <v>-624536.81000000006</v>
      </c>
    </row>
    <row r="163" spans="1:3" x14ac:dyDescent="0.25">
      <c r="A163" s="1" t="s">
        <v>284</v>
      </c>
    </row>
    <row r="164" spans="1:3" x14ac:dyDescent="0.25">
      <c r="A164" s="1" t="s">
        <v>285</v>
      </c>
    </row>
    <row r="165" spans="1:3" x14ac:dyDescent="0.25">
      <c r="A165" s="1" t="s">
        <v>286</v>
      </c>
    </row>
    <row r="166" spans="1:3" x14ac:dyDescent="0.25">
      <c r="A166" s="1" t="s">
        <v>287</v>
      </c>
      <c r="B166" s="22">
        <v>-7933685.8899999997</v>
      </c>
      <c r="C166" s="22">
        <v>-7857679.9900000002</v>
      </c>
    </row>
    <row r="167" spans="1:3" x14ac:dyDescent="0.25">
      <c r="A167" s="1" t="s">
        <v>288</v>
      </c>
      <c r="B167" s="22">
        <v>-8052556.2800000003</v>
      </c>
      <c r="C167" s="22">
        <v>-9244563.3499999996</v>
      </c>
    </row>
    <row r="168" spans="1:3" x14ac:dyDescent="0.25">
      <c r="A168" s="3" t="s">
        <v>289</v>
      </c>
      <c r="B168" s="25">
        <v>-16710778.98</v>
      </c>
      <c r="C168" s="25">
        <v>-17726780.149999999</v>
      </c>
    </row>
    <row r="169" spans="1:3" x14ac:dyDescent="0.25">
      <c r="A169" s="1" t="s">
        <v>13</v>
      </c>
    </row>
    <row r="170" spans="1:3" x14ac:dyDescent="0.25">
      <c r="A170" s="3" t="s">
        <v>290</v>
      </c>
      <c r="B170" s="25">
        <v>-30961024.460000001</v>
      </c>
      <c r="C170" s="25">
        <v>-25738289.960000001</v>
      </c>
    </row>
    <row r="171" spans="1:3" x14ac:dyDescent="0.25">
      <c r="A171" s="1" t="s">
        <v>13</v>
      </c>
    </row>
    <row r="172" spans="1:3" x14ac:dyDescent="0.25">
      <c r="A172" s="3" t="s">
        <v>291</v>
      </c>
      <c r="B172" s="25"/>
      <c r="C172" s="25"/>
    </row>
    <row r="173" spans="1:3" x14ac:dyDescent="0.25">
      <c r="A173" s="3" t="s">
        <v>292</v>
      </c>
      <c r="B173" s="25">
        <v>-4685687.6100000003</v>
      </c>
      <c r="C173" s="25">
        <v>-4685687.6100000003</v>
      </c>
    </row>
    <row r="174" spans="1:3" x14ac:dyDescent="0.25">
      <c r="A174" s="3" t="s">
        <v>293</v>
      </c>
      <c r="B174" s="25">
        <v>-619636.76</v>
      </c>
      <c r="C174" s="25">
        <v>-25081.31</v>
      </c>
    </row>
    <row r="175" spans="1:3" x14ac:dyDescent="0.25">
      <c r="A175" s="3" t="s">
        <v>294</v>
      </c>
      <c r="B175" s="25">
        <v>-25081.31</v>
      </c>
      <c r="C175" s="25"/>
    </row>
    <row r="176" spans="1:3" x14ac:dyDescent="0.25">
      <c r="A176" s="3" t="s">
        <v>295</v>
      </c>
      <c r="B176" s="25">
        <v>-1189704.51</v>
      </c>
      <c r="C176" s="25">
        <v>-1189704.51</v>
      </c>
    </row>
    <row r="177" spans="1:3" x14ac:dyDescent="0.25">
      <c r="A177" s="3" t="s">
        <v>296</v>
      </c>
      <c r="B177" s="25"/>
      <c r="C177" s="25"/>
    </row>
    <row r="178" spans="1:3" x14ac:dyDescent="0.25">
      <c r="A178" s="4" t="s">
        <v>297</v>
      </c>
      <c r="B178" s="27">
        <v>-6520110.1900000004</v>
      </c>
      <c r="C178" s="27">
        <v>-5900473.4299999997</v>
      </c>
    </row>
    <row r="179" spans="1:3" x14ac:dyDescent="0.25">
      <c r="A179" s="4" t="s">
        <v>298</v>
      </c>
      <c r="B179" s="27">
        <v>-37481134.649999999</v>
      </c>
      <c r="C179" s="27">
        <v>-31638763.390000001</v>
      </c>
    </row>
    <row r="180" spans="1:3" x14ac:dyDescent="0.25">
      <c r="A180" s="1"/>
    </row>
  </sheetData>
  <pageMargins left="0.70866141732283472" right="0.70866141732283472" top="0.74803149606299213" bottom="0.74803149606299213" header="0.31496062992125984" footer="0.31496062992125984"/>
  <pageSetup paperSize="9" scale="80" firstPageNumber="41" orientation="portrait" useFirstPageNumber="1" r:id="rId1"/>
  <headerFooter>
    <oddFooter>&amp;C&amp;10Bilancio Consuntivo 31/12/2020- Consorzio di Bonifica dell'Emilia Centrale&amp;R&amp;9&amp;P</oddFooter>
    <evenHeader>&amp;D
EMILIACENTRALE\SOGLIANIPAOLA
Pagina &amp;P</evenHeader>
  </headerFooter>
  <rowBreaks count="2" manualBreakCount="2">
    <brk id="69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A6DC-5AFA-4CF9-B8D7-4CF31443568B}">
  <dimension ref="A1:J177"/>
  <sheetViews>
    <sheetView topLeftCell="B7" zoomScaleNormal="100" workbookViewId="0">
      <selection activeCell="B169" sqref="B169"/>
    </sheetView>
  </sheetViews>
  <sheetFormatPr defaultColWidth="9.140625" defaultRowHeight="15" outlineLevelRow="1" outlineLevelCol="1" x14ac:dyDescent="0.25"/>
  <cols>
    <col min="1" max="1" width="0" style="11" hidden="1" customWidth="1" outlineLevel="1"/>
    <col min="2" max="2" width="56.5703125" style="11" customWidth="1" collapsed="1"/>
    <col min="3" max="3" width="14.140625" style="22" customWidth="1"/>
    <col min="4" max="4" width="20.85546875" style="22" hidden="1" customWidth="1"/>
    <col min="5" max="5" width="26" style="22" hidden="1" customWidth="1"/>
    <col min="6" max="6" width="14.140625" style="22" customWidth="1"/>
    <col min="7" max="7" width="28.28515625" style="22" hidden="1" customWidth="1"/>
    <col min="8" max="9" width="13.85546875" style="22" customWidth="1"/>
    <col min="10" max="10" width="16.7109375" style="11" bestFit="1" customWidth="1"/>
    <col min="11" max="16384" width="9.140625" style="11"/>
  </cols>
  <sheetData>
    <row r="1" spans="1:9" hidden="1" outlineLevel="1" x14ac:dyDescent="0.25">
      <c r="A1" s="12" t="s">
        <v>0</v>
      </c>
    </row>
    <row r="2" spans="1:9" hidden="1" outlineLevel="1" x14ac:dyDescent="0.25">
      <c r="A2" s="13" t="s">
        <v>1</v>
      </c>
      <c r="B2" s="13" t="s">
        <v>2</v>
      </c>
    </row>
    <row r="3" spans="1:9" hidden="1" outlineLevel="1" x14ac:dyDescent="0.25">
      <c r="A3" s="13" t="s">
        <v>3</v>
      </c>
      <c r="B3" s="13" t="s">
        <v>4</v>
      </c>
    </row>
    <row r="4" spans="1:9" hidden="1" outlineLevel="1" x14ac:dyDescent="0.25">
      <c r="A4" s="13" t="s">
        <v>5</v>
      </c>
      <c r="B4" s="13" t="s">
        <v>6</v>
      </c>
    </row>
    <row r="5" spans="1:9" hidden="1" outlineLevel="1" x14ac:dyDescent="0.25"/>
    <row r="6" spans="1:9" hidden="1" outlineLevel="1" x14ac:dyDescent="0.25">
      <c r="A6" s="13" t="s">
        <v>7</v>
      </c>
      <c r="B6" s="13" t="s">
        <v>8</v>
      </c>
    </row>
    <row r="7" spans="1:9" ht="44.1" customHeight="1" collapsed="1" x14ac:dyDescent="0.25">
      <c r="C7" s="23" t="s">
        <v>303</v>
      </c>
      <c r="D7" s="28"/>
      <c r="E7" s="28"/>
      <c r="F7" s="23" t="s">
        <v>302</v>
      </c>
      <c r="G7" s="28"/>
      <c r="H7" s="23" t="s">
        <v>304</v>
      </c>
      <c r="I7" s="29" t="s">
        <v>301</v>
      </c>
    </row>
    <row r="8" spans="1:9" ht="60" hidden="1" outlineLevel="1" x14ac:dyDescent="0.25">
      <c r="C8" s="23" t="s">
        <v>9</v>
      </c>
      <c r="D8" s="23" t="s">
        <v>10</v>
      </c>
      <c r="E8" s="23" t="s">
        <v>11</v>
      </c>
      <c r="F8" s="23" t="s">
        <v>299</v>
      </c>
      <c r="G8" s="23" t="s">
        <v>12</v>
      </c>
      <c r="H8" s="23" t="s">
        <v>300</v>
      </c>
      <c r="I8" s="29" t="s">
        <v>301</v>
      </c>
    </row>
    <row r="9" spans="1:9" collapsed="1" x14ac:dyDescent="0.25">
      <c r="A9" s="14" t="s">
        <v>13</v>
      </c>
      <c r="B9" s="14" t="s">
        <v>14</v>
      </c>
      <c r="C9" s="24"/>
      <c r="D9" s="24"/>
      <c r="E9" s="24"/>
      <c r="F9" s="24"/>
      <c r="G9" s="24"/>
      <c r="H9" s="24"/>
      <c r="I9" s="24"/>
    </row>
    <row r="10" spans="1:9" x14ac:dyDescent="0.25">
      <c r="A10" s="13" t="s">
        <v>13</v>
      </c>
      <c r="B10" s="13" t="s">
        <v>13</v>
      </c>
    </row>
    <row r="11" spans="1:9" x14ac:dyDescent="0.25">
      <c r="A11" s="13" t="s">
        <v>13</v>
      </c>
      <c r="B11" s="13" t="s">
        <v>13</v>
      </c>
    </row>
    <row r="12" spans="1:9" x14ac:dyDescent="0.25">
      <c r="A12" s="15" t="s">
        <v>13</v>
      </c>
      <c r="B12" s="15" t="s">
        <v>15</v>
      </c>
      <c r="C12" s="25"/>
      <c r="D12" s="25"/>
      <c r="E12" s="25"/>
      <c r="F12" s="25"/>
      <c r="G12" s="25"/>
      <c r="H12" s="25"/>
      <c r="I12" s="25"/>
    </row>
    <row r="13" spans="1:9" x14ac:dyDescent="0.25">
      <c r="A13" s="13" t="s">
        <v>13</v>
      </c>
      <c r="B13" s="13" t="s">
        <v>13</v>
      </c>
    </row>
    <row r="14" spans="1:9" x14ac:dyDescent="0.25">
      <c r="A14" s="15" t="s">
        <v>13</v>
      </c>
      <c r="B14" s="19" t="s">
        <v>16</v>
      </c>
      <c r="C14" s="25"/>
      <c r="D14" s="25"/>
      <c r="E14" s="25"/>
      <c r="F14" s="25"/>
      <c r="G14" s="25"/>
      <c r="H14" s="25"/>
      <c r="I14" s="25"/>
    </row>
    <row r="15" spans="1:9" x14ac:dyDescent="0.25">
      <c r="A15" s="13" t="s">
        <v>13</v>
      </c>
      <c r="B15" s="13" t="s">
        <v>13</v>
      </c>
    </row>
    <row r="16" spans="1:9" ht="30" x14ac:dyDescent="0.25">
      <c r="A16" s="15" t="s">
        <v>13</v>
      </c>
      <c r="B16" s="32" t="s">
        <v>17</v>
      </c>
      <c r="C16" s="25"/>
      <c r="D16" s="25"/>
      <c r="E16" s="25"/>
      <c r="F16" s="25"/>
      <c r="G16" s="25"/>
      <c r="H16" s="25"/>
      <c r="I16" s="25"/>
    </row>
    <row r="17" spans="1:9" x14ac:dyDescent="0.25">
      <c r="A17" s="13" t="s">
        <v>13</v>
      </c>
      <c r="B17" s="13" t="s">
        <v>13</v>
      </c>
    </row>
    <row r="18" spans="1:9" x14ac:dyDescent="0.25">
      <c r="A18" s="15" t="s">
        <v>13</v>
      </c>
      <c r="B18" s="15" t="s">
        <v>18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13" t="s">
        <v>13</v>
      </c>
      <c r="B19" s="13" t="s">
        <v>19</v>
      </c>
      <c r="C19" s="30">
        <v>1403181.583732805</v>
      </c>
      <c r="D19" s="22">
        <v>1393589.36</v>
      </c>
      <c r="E19" s="22">
        <v>21892781.640000001</v>
      </c>
      <c r="F19" s="22">
        <v>1389190.34</v>
      </c>
      <c r="G19" s="22">
        <v>4399.0200000000004</v>
      </c>
      <c r="H19" s="22">
        <f>+F19-C19</f>
        <v>-13991.243732804898</v>
      </c>
      <c r="I19" s="22">
        <v>1386384.88</v>
      </c>
    </row>
    <row r="20" spans="1:9" x14ac:dyDescent="0.25">
      <c r="A20" s="13" t="s">
        <v>13</v>
      </c>
      <c r="B20" s="13" t="s">
        <v>20</v>
      </c>
      <c r="C20" s="30">
        <v>12248921.392920228</v>
      </c>
      <c r="D20" s="22">
        <v>12165187.140000001</v>
      </c>
      <c r="E20" s="22">
        <v>-12165187.140000001</v>
      </c>
      <c r="F20" s="22">
        <v>12126788.57</v>
      </c>
      <c r="G20" s="22">
        <v>38398.57</v>
      </c>
      <c r="H20" s="22">
        <f t="shared" ref="H20:H21" si="0">+F20-C20</f>
        <v>-122132.82292022742</v>
      </c>
      <c r="I20" s="22">
        <v>12067190.109999999</v>
      </c>
    </row>
    <row r="21" spans="1:9" x14ac:dyDescent="0.25">
      <c r="A21" s="13" t="s">
        <v>13</v>
      </c>
      <c r="B21" s="13" t="s">
        <v>21</v>
      </c>
      <c r="C21" s="30">
        <v>412148.80011860875</v>
      </c>
      <c r="D21" s="22">
        <v>409331.33</v>
      </c>
      <c r="E21" s="22">
        <v>-409331.33</v>
      </c>
      <c r="F21" s="22">
        <v>408038.98</v>
      </c>
      <c r="G21" s="22">
        <v>1292.3499999999999</v>
      </c>
      <c r="H21" s="22">
        <f t="shared" si="0"/>
        <v>-4109.8201186087681</v>
      </c>
      <c r="I21" s="22">
        <v>405020.8</v>
      </c>
    </row>
    <row r="22" spans="1:9" x14ac:dyDescent="0.25">
      <c r="A22" s="15" t="s">
        <v>13</v>
      </c>
      <c r="B22" s="15" t="s">
        <v>22</v>
      </c>
      <c r="C22" s="31">
        <f>SUM(C19:C21)</f>
        <v>14064251.77677164</v>
      </c>
      <c r="D22" s="25">
        <v>13968107.83</v>
      </c>
      <c r="E22" s="25">
        <v>9318263.1699999999</v>
      </c>
      <c r="F22" s="25">
        <v>13924017.890000001</v>
      </c>
      <c r="G22" s="25">
        <v>44089.94</v>
      </c>
      <c r="H22" s="25">
        <f>SUM(H19:H21)</f>
        <v>-140233.88677164109</v>
      </c>
      <c r="I22" s="25">
        <v>13858595.789999999</v>
      </c>
    </row>
    <row r="23" spans="1:9" x14ac:dyDescent="0.25">
      <c r="A23" s="13" t="s">
        <v>13</v>
      </c>
      <c r="B23" s="13" t="s">
        <v>13</v>
      </c>
      <c r="C23" s="30"/>
    </row>
    <row r="24" spans="1:9" x14ac:dyDescent="0.25">
      <c r="A24" s="15" t="s">
        <v>13</v>
      </c>
      <c r="B24" s="15" t="s">
        <v>23</v>
      </c>
      <c r="C24" s="31"/>
      <c r="D24" s="25"/>
      <c r="E24" s="25"/>
      <c r="F24" s="25"/>
      <c r="G24" s="25"/>
      <c r="H24" s="25"/>
      <c r="I24" s="25"/>
    </row>
    <row r="25" spans="1:9" x14ac:dyDescent="0.25">
      <c r="A25" s="13" t="s">
        <v>13</v>
      </c>
      <c r="B25" s="13" t="s">
        <v>24</v>
      </c>
      <c r="C25" s="30">
        <v>6133325.5999999996</v>
      </c>
      <c r="D25" s="22">
        <v>6281725.8700000001</v>
      </c>
      <c r="E25" s="22">
        <v>-6281725.8700000001</v>
      </c>
      <c r="F25" s="22">
        <v>6261822.1299999999</v>
      </c>
      <c r="G25" s="22">
        <v>19903.740000000002</v>
      </c>
      <c r="H25" s="22">
        <f t="shared" ref="H25:H26" si="1">+F25-C25</f>
        <v>128496.53000000026</v>
      </c>
      <c r="I25" s="22">
        <v>6241452.5099999998</v>
      </c>
    </row>
    <row r="26" spans="1:9" x14ac:dyDescent="0.25">
      <c r="A26" s="13" t="s">
        <v>13</v>
      </c>
      <c r="B26" s="13" t="s">
        <v>25</v>
      </c>
      <c r="C26" s="30">
        <v>1263936</v>
      </c>
      <c r="D26" s="22">
        <v>865174.29</v>
      </c>
      <c r="E26" s="22">
        <v>398761.71</v>
      </c>
      <c r="F26" s="22">
        <v>868307.18</v>
      </c>
      <c r="G26" s="22">
        <v>-3132.89</v>
      </c>
      <c r="H26" s="22">
        <f t="shared" si="1"/>
        <v>-395628.81999999995</v>
      </c>
      <c r="I26" s="22">
        <v>632763.26</v>
      </c>
    </row>
    <row r="27" spans="1:9" x14ac:dyDescent="0.25">
      <c r="A27" s="15" t="s">
        <v>13</v>
      </c>
      <c r="B27" s="15" t="s">
        <v>26</v>
      </c>
      <c r="C27" s="31">
        <f>SUM(C25:C26)</f>
        <v>7397261.5999999996</v>
      </c>
      <c r="D27" s="25">
        <v>7146900.1600000001</v>
      </c>
      <c r="E27" s="25">
        <v>-5882964.1600000001</v>
      </c>
      <c r="F27" s="25">
        <v>7130129.3099999996</v>
      </c>
      <c r="G27" s="25">
        <v>16770.849999999999</v>
      </c>
      <c r="H27" s="25">
        <f>SUM(H25:H26)</f>
        <v>-267132.28999999969</v>
      </c>
      <c r="I27" s="25">
        <v>6874215.7699999996</v>
      </c>
    </row>
    <row r="28" spans="1:9" x14ac:dyDescent="0.25">
      <c r="A28" s="13" t="s">
        <v>13</v>
      </c>
      <c r="B28" s="13" t="s">
        <v>13</v>
      </c>
      <c r="C28" s="30"/>
    </row>
    <row r="29" spans="1:9" x14ac:dyDescent="0.25">
      <c r="A29" s="15" t="s">
        <v>13</v>
      </c>
      <c r="B29" s="15" t="s">
        <v>27</v>
      </c>
      <c r="C29" s="31"/>
      <c r="D29" s="25"/>
      <c r="E29" s="25"/>
      <c r="F29" s="25"/>
      <c r="G29" s="25"/>
      <c r="H29" s="25"/>
      <c r="I29" s="25"/>
    </row>
    <row r="30" spans="1:9" x14ac:dyDescent="0.25">
      <c r="A30" s="13" t="s">
        <v>13</v>
      </c>
      <c r="B30" s="13" t="s">
        <v>28</v>
      </c>
      <c r="C30" s="30">
        <v>880136.84135306336</v>
      </c>
      <c r="D30" s="22">
        <v>874139.01</v>
      </c>
      <c r="E30" s="22">
        <v>-874139.01</v>
      </c>
      <c r="F30" s="22">
        <v>871360.98</v>
      </c>
      <c r="G30" s="22">
        <v>2778.03</v>
      </c>
      <c r="H30" s="22">
        <f t="shared" ref="H30:H32" si="2">+F30-C30</f>
        <v>-8775.8613530633738</v>
      </c>
      <c r="I30" s="22">
        <v>845613.01</v>
      </c>
    </row>
    <row r="31" spans="1:9" x14ac:dyDescent="0.25">
      <c r="A31" s="13" t="s">
        <v>13</v>
      </c>
      <c r="B31" s="13" t="s">
        <v>29</v>
      </c>
      <c r="C31" s="30">
        <v>2165315.1732910518</v>
      </c>
      <c r="D31" s="22">
        <v>2150559.29</v>
      </c>
      <c r="E31" s="22">
        <v>-2150559.29</v>
      </c>
      <c r="F31" s="22">
        <v>2143725.1800000002</v>
      </c>
      <c r="G31" s="22">
        <v>6834.11</v>
      </c>
      <c r="H31" s="22">
        <f t="shared" si="2"/>
        <v>-21589.993291051593</v>
      </c>
      <c r="I31" s="22">
        <v>2132939.21</v>
      </c>
    </row>
    <row r="32" spans="1:9" x14ac:dyDescent="0.25">
      <c r="A32" s="13" t="s">
        <v>13</v>
      </c>
      <c r="B32" s="13" t="s">
        <v>30</v>
      </c>
      <c r="C32" s="30">
        <v>43341.608584240566</v>
      </c>
      <c r="D32" s="22">
        <v>43046.25</v>
      </c>
      <c r="E32" s="22">
        <v>-43046.25</v>
      </c>
      <c r="F32" s="22">
        <v>42909.77</v>
      </c>
      <c r="G32" s="22">
        <v>136.47999999999999</v>
      </c>
      <c r="H32" s="22">
        <f t="shared" si="2"/>
        <v>-431.83858424056962</v>
      </c>
      <c r="I32" s="22">
        <v>46478.9</v>
      </c>
    </row>
    <row r="33" spans="1:9" x14ac:dyDescent="0.25">
      <c r="A33" s="13" t="s">
        <v>13</v>
      </c>
      <c r="B33" s="13" t="s">
        <v>31</v>
      </c>
    </row>
    <row r="34" spans="1:9" x14ac:dyDescent="0.25">
      <c r="A34" s="15" t="s">
        <v>13</v>
      </c>
      <c r="B34" s="15" t="s">
        <v>32</v>
      </c>
      <c r="C34" s="25">
        <f>SUM(C30:C33)</f>
        <v>3088793.6232283558</v>
      </c>
      <c r="D34" s="25">
        <v>3067744.55</v>
      </c>
      <c r="E34" s="25">
        <v>-3067744.55</v>
      </c>
      <c r="F34" s="25">
        <v>3057995.93</v>
      </c>
      <c r="G34" s="25">
        <v>9748.6200000000008</v>
      </c>
      <c r="H34" s="25">
        <f>SUM(H30:H33)</f>
        <v>-30797.693228355536</v>
      </c>
      <c r="I34" s="25">
        <v>3025031.12</v>
      </c>
    </row>
    <row r="35" spans="1:9" x14ac:dyDescent="0.25">
      <c r="A35" s="13" t="s">
        <v>13</v>
      </c>
      <c r="B35" s="13" t="s">
        <v>13</v>
      </c>
    </row>
    <row r="36" spans="1:9" x14ac:dyDescent="0.25">
      <c r="A36" s="15" t="s">
        <v>13</v>
      </c>
      <c r="B36" s="15" t="s">
        <v>33</v>
      </c>
      <c r="C36" s="25"/>
      <c r="D36" s="25"/>
      <c r="E36" s="25"/>
      <c r="F36" s="25"/>
      <c r="G36" s="25"/>
      <c r="H36" s="25"/>
      <c r="I36" s="25"/>
    </row>
    <row r="37" spans="1:9" x14ac:dyDescent="0.25">
      <c r="A37" s="13" t="s">
        <v>13</v>
      </c>
      <c r="B37" s="13" t="s">
        <v>34</v>
      </c>
    </row>
    <row r="38" spans="1:9" x14ac:dyDescent="0.25">
      <c r="A38" s="13" t="s">
        <v>13</v>
      </c>
      <c r="B38" s="13" t="s">
        <v>35</v>
      </c>
    </row>
    <row r="39" spans="1:9" x14ac:dyDescent="0.25">
      <c r="A39" s="13" t="s">
        <v>13</v>
      </c>
      <c r="B39" s="13" t="s">
        <v>36</v>
      </c>
    </row>
    <row r="40" spans="1:9" x14ac:dyDescent="0.25">
      <c r="A40" s="13" t="s">
        <v>13</v>
      </c>
      <c r="B40" s="13" t="s">
        <v>37</v>
      </c>
    </row>
    <row r="41" spans="1:9" x14ac:dyDescent="0.25">
      <c r="A41" s="15" t="s">
        <v>13</v>
      </c>
      <c r="B41" s="15" t="s">
        <v>38</v>
      </c>
      <c r="C41" s="25"/>
      <c r="D41" s="25"/>
      <c r="E41" s="25"/>
      <c r="F41" s="25"/>
      <c r="G41" s="25"/>
      <c r="H41" s="25"/>
      <c r="I41" s="25"/>
    </row>
    <row r="42" spans="1:9" ht="30" x14ac:dyDescent="0.25">
      <c r="A42" s="15" t="s">
        <v>39</v>
      </c>
      <c r="B42" s="32" t="s">
        <v>40</v>
      </c>
      <c r="C42" s="25">
        <f>+C34+C27+C22</f>
        <v>24550306.999999996</v>
      </c>
      <c r="D42" s="25">
        <v>24182752.539999999</v>
      </c>
      <c r="E42" s="25">
        <v>367554.46</v>
      </c>
      <c r="F42" s="25">
        <v>24112143.129999999</v>
      </c>
      <c r="G42" s="25">
        <v>70609.41</v>
      </c>
      <c r="H42" s="25">
        <v>-438163.87</v>
      </c>
      <c r="I42" s="25">
        <v>23757842.68</v>
      </c>
    </row>
    <row r="43" spans="1:9" x14ac:dyDescent="0.25">
      <c r="A43" s="13" t="s">
        <v>13</v>
      </c>
      <c r="B43" s="13" t="s">
        <v>13</v>
      </c>
      <c r="C43" s="25"/>
    </row>
    <row r="44" spans="1:9" x14ac:dyDescent="0.25">
      <c r="A44" s="15" t="s">
        <v>13</v>
      </c>
      <c r="B44" s="15" t="s">
        <v>41</v>
      </c>
      <c r="C44" s="25"/>
      <c r="D44" s="25"/>
      <c r="E44" s="25"/>
      <c r="F44" s="25"/>
      <c r="G44" s="25"/>
      <c r="H44" s="25"/>
      <c r="I44" s="25"/>
    </row>
    <row r="45" spans="1:9" x14ac:dyDescent="0.25">
      <c r="A45" s="13" t="s">
        <v>13</v>
      </c>
      <c r="B45" s="13" t="s">
        <v>42</v>
      </c>
    </row>
    <row r="46" spans="1:9" x14ac:dyDescent="0.25">
      <c r="A46" s="13" t="s">
        <v>13</v>
      </c>
      <c r="B46" s="13" t="s">
        <v>43</v>
      </c>
    </row>
    <row r="47" spans="1:9" x14ac:dyDescent="0.25">
      <c r="A47" s="13" t="s">
        <v>13</v>
      </c>
      <c r="B47" s="13" t="s">
        <v>44</v>
      </c>
    </row>
    <row r="48" spans="1:9" x14ac:dyDescent="0.25">
      <c r="A48" s="13" t="s">
        <v>13</v>
      </c>
      <c r="B48" s="13" t="s">
        <v>45</v>
      </c>
    </row>
    <row r="49" spans="1:9" x14ac:dyDescent="0.25">
      <c r="A49" s="13" t="s">
        <v>13</v>
      </c>
      <c r="B49" s="13" t="s">
        <v>46</v>
      </c>
    </row>
    <row r="50" spans="1:9" x14ac:dyDescent="0.25">
      <c r="A50" s="13" t="s">
        <v>13</v>
      </c>
      <c r="B50" s="13" t="s">
        <v>47</v>
      </c>
    </row>
    <row r="51" spans="1:9" x14ac:dyDescent="0.25">
      <c r="A51" s="13" t="s">
        <v>13</v>
      </c>
      <c r="B51" s="13" t="s">
        <v>48</v>
      </c>
    </row>
    <row r="52" spans="1:9" x14ac:dyDescent="0.25">
      <c r="A52" s="15" t="s">
        <v>49</v>
      </c>
      <c r="B52" s="15" t="s">
        <v>50</v>
      </c>
      <c r="C52" s="25"/>
      <c r="D52" s="25"/>
      <c r="E52" s="25"/>
      <c r="F52" s="25"/>
      <c r="G52" s="25"/>
      <c r="H52" s="25"/>
      <c r="I52" s="25"/>
    </row>
    <row r="53" spans="1:9" x14ac:dyDescent="0.25">
      <c r="A53" s="15" t="s">
        <v>51</v>
      </c>
      <c r="B53" s="15" t="s">
        <v>52</v>
      </c>
      <c r="C53" s="25"/>
      <c r="D53" s="25"/>
      <c r="E53" s="25"/>
      <c r="F53" s="25"/>
      <c r="G53" s="25"/>
      <c r="H53" s="25"/>
      <c r="I53" s="25"/>
    </row>
    <row r="54" spans="1:9" x14ac:dyDescent="0.25">
      <c r="A54" s="13" t="s">
        <v>13</v>
      </c>
      <c r="B54" s="13" t="s">
        <v>13</v>
      </c>
    </row>
    <row r="55" spans="1:9" x14ac:dyDescent="0.25">
      <c r="A55" s="15" t="s">
        <v>53</v>
      </c>
      <c r="B55" s="15" t="s">
        <v>54</v>
      </c>
      <c r="C55" s="25"/>
      <c r="D55" s="25"/>
      <c r="E55" s="25"/>
      <c r="F55" s="25"/>
      <c r="G55" s="25"/>
      <c r="H55" s="25"/>
      <c r="I55" s="25"/>
    </row>
    <row r="56" spans="1:9" x14ac:dyDescent="0.25">
      <c r="A56" s="15" t="s">
        <v>55</v>
      </c>
      <c r="B56" s="15" t="s">
        <v>56</v>
      </c>
      <c r="C56" s="25">
        <v>24550307</v>
      </c>
      <c r="D56" s="25">
        <v>24182752.539999999</v>
      </c>
      <c r="E56" s="25">
        <v>367554.46</v>
      </c>
      <c r="F56" s="25">
        <v>24112143.129999999</v>
      </c>
      <c r="G56" s="25">
        <v>70609.41</v>
      </c>
      <c r="H56" s="25">
        <v>-438163.87</v>
      </c>
      <c r="I56" s="25">
        <v>23757842.68</v>
      </c>
    </row>
    <row r="57" spans="1:9" x14ac:dyDescent="0.25">
      <c r="A57" s="13" t="s">
        <v>13</v>
      </c>
      <c r="B57" s="13" t="s">
        <v>13</v>
      </c>
    </row>
    <row r="58" spans="1:9" x14ac:dyDescent="0.25">
      <c r="A58" s="15" t="s">
        <v>13</v>
      </c>
      <c r="B58" s="15" t="s">
        <v>57</v>
      </c>
      <c r="C58" s="25"/>
      <c r="D58" s="25"/>
      <c r="E58" s="25"/>
      <c r="F58" s="25"/>
      <c r="G58" s="25"/>
      <c r="H58" s="25"/>
      <c r="I58" s="25"/>
    </row>
    <row r="59" spans="1:9" x14ac:dyDescent="0.25">
      <c r="A59" s="15" t="s">
        <v>58</v>
      </c>
      <c r="B59" s="15" t="s">
        <v>57</v>
      </c>
      <c r="C59" s="25">
        <v>710997</v>
      </c>
      <c r="D59" s="25">
        <v>718988.43</v>
      </c>
      <c r="E59" s="25">
        <v>-7991.43</v>
      </c>
      <c r="F59" s="25">
        <v>692130.53</v>
      </c>
      <c r="G59" s="25">
        <v>26857.9</v>
      </c>
      <c r="H59" s="25">
        <v>-18866.47</v>
      </c>
      <c r="I59" s="25">
        <v>711606.03</v>
      </c>
    </row>
    <row r="60" spans="1:9" x14ac:dyDescent="0.25">
      <c r="A60" s="13" t="s">
        <v>13</v>
      </c>
      <c r="B60" s="13" t="s">
        <v>13</v>
      </c>
    </row>
    <row r="61" spans="1:9" x14ac:dyDescent="0.25">
      <c r="A61" s="15" t="s">
        <v>13</v>
      </c>
      <c r="B61" s="15" t="s">
        <v>59</v>
      </c>
      <c r="C61" s="25"/>
      <c r="D61" s="25"/>
      <c r="E61" s="25"/>
      <c r="F61" s="25"/>
      <c r="G61" s="25"/>
      <c r="H61" s="25"/>
      <c r="I61" s="25"/>
    </row>
    <row r="62" spans="1:9" x14ac:dyDescent="0.25">
      <c r="A62" s="15" t="s">
        <v>60</v>
      </c>
      <c r="B62" s="15" t="s">
        <v>61</v>
      </c>
      <c r="C62" s="25">
        <v>108200</v>
      </c>
      <c r="D62" s="25">
        <v>108200</v>
      </c>
      <c r="E62" s="25"/>
      <c r="F62" s="25">
        <v>105881.65</v>
      </c>
      <c r="G62" s="25">
        <v>2318.35</v>
      </c>
      <c r="H62" s="25">
        <v>-2318.35</v>
      </c>
      <c r="I62" s="25">
        <v>109965.67</v>
      </c>
    </row>
    <row r="63" spans="1:9" x14ac:dyDescent="0.25">
      <c r="A63" s="13" t="s">
        <v>13</v>
      </c>
      <c r="B63" s="13" t="s">
        <v>13</v>
      </c>
    </row>
    <row r="64" spans="1:9" x14ac:dyDescent="0.25">
      <c r="A64" s="15" t="s">
        <v>13</v>
      </c>
      <c r="B64" s="15" t="s">
        <v>62</v>
      </c>
      <c r="C64" s="25"/>
      <c r="D64" s="25"/>
      <c r="E64" s="25"/>
      <c r="F64" s="25"/>
      <c r="G64" s="25"/>
      <c r="H64" s="25"/>
      <c r="I64" s="25"/>
    </row>
    <row r="65" spans="1:10" x14ac:dyDescent="0.25">
      <c r="A65" s="13" t="s">
        <v>63</v>
      </c>
      <c r="B65" s="13" t="s">
        <v>64</v>
      </c>
      <c r="C65" s="22">
        <v>78924</v>
      </c>
      <c r="D65" s="22">
        <v>78924</v>
      </c>
      <c r="F65" s="22">
        <v>68486.11</v>
      </c>
      <c r="G65" s="22">
        <v>10437.89</v>
      </c>
      <c r="H65" s="22">
        <v>-10437.89</v>
      </c>
      <c r="I65" s="22">
        <v>51210.09</v>
      </c>
    </row>
    <row r="66" spans="1:10" x14ac:dyDescent="0.25">
      <c r="A66" s="13" t="s">
        <v>65</v>
      </c>
      <c r="B66" s="13" t="s">
        <v>66</v>
      </c>
      <c r="C66" s="22">
        <v>543950</v>
      </c>
      <c r="D66" s="22">
        <v>543950</v>
      </c>
      <c r="F66" s="22">
        <v>471132.58</v>
      </c>
      <c r="G66" s="22">
        <v>72817.42</v>
      </c>
      <c r="H66" s="22">
        <v>-72817.42</v>
      </c>
      <c r="I66" s="22">
        <v>427207.87</v>
      </c>
    </row>
    <row r="67" spans="1:10" x14ac:dyDescent="0.25">
      <c r="A67" s="13"/>
      <c r="B67" s="13"/>
    </row>
    <row r="68" spans="1:10" x14ac:dyDescent="0.25">
      <c r="A68" s="13" t="s">
        <v>67</v>
      </c>
      <c r="B68" s="13" t="s">
        <v>68</v>
      </c>
      <c r="C68" s="22">
        <v>2500</v>
      </c>
      <c r="D68" s="22">
        <v>2500</v>
      </c>
      <c r="G68" s="22">
        <v>2500</v>
      </c>
      <c r="H68" s="22">
        <v>-2500</v>
      </c>
      <c r="I68" s="22">
        <v>8819.8700000000008</v>
      </c>
    </row>
    <row r="69" spans="1:10" x14ac:dyDescent="0.25">
      <c r="A69" s="13" t="s">
        <v>69</v>
      </c>
      <c r="B69" s="13" t="s">
        <v>70</v>
      </c>
      <c r="C69" s="22">
        <v>10000</v>
      </c>
      <c r="D69" s="22">
        <v>30654</v>
      </c>
      <c r="E69" s="22">
        <v>-20654</v>
      </c>
      <c r="F69" s="22">
        <v>23612.53</v>
      </c>
      <c r="G69" s="22">
        <v>7041.47</v>
      </c>
      <c r="H69" s="22">
        <v>13612.53</v>
      </c>
      <c r="I69" s="22">
        <v>9916.3799999999992</v>
      </c>
    </row>
    <row r="70" spans="1:10" x14ac:dyDescent="0.25">
      <c r="A70" s="13" t="s">
        <v>71</v>
      </c>
      <c r="B70" s="13" t="s">
        <v>72</v>
      </c>
      <c r="C70" s="22">
        <v>93380</v>
      </c>
      <c r="D70" s="22">
        <v>103262.38</v>
      </c>
      <c r="E70" s="22">
        <v>-9882.3799999999992</v>
      </c>
      <c r="F70" s="22">
        <v>101957.29</v>
      </c>
      <c r="G70" s="22">
        <v>1305.0899999999999</v>
      </c>
      <c r="H70" s="22">
        <v>8577.2900000000009</v>
      </c>
      <c r="I70" s="22">
        <v>78670.070000000007</v>
      </c>
    </row>
    <row r="71" spans="1:10" x14ac:dyDescent="0.25">
      <c r="A71" s="13" t="s">
        <v>73</v>
      </c>
      <c r="B71" s="13" t="s">
        <v>74</v>
      </c>
      <c r="C71" s="22">
        <v>411130</v>
      </c>
      <c r="D71" s="22">
        <v>442976.96</v>
      </c>
      <c r="E71" s="22">
        <v>-31846.959999999999</v>
      </c>
      <c r="F71" s="22">
        <v>389920.83</v>
      </c>
      <c r="G71" s="22">
        <v>53056.13</v>
      </c>
      <c r="H71" s="22">
        <v>-21209.17</v>
      </c>
      <c r="I71" s="22">
        <v>394403.84000000003</v>
      </c>
    </row>
    <row r="72" spans="1:10" x14ac:dyDescent="0.25">
      <c r="A72" s="13" t="s">
        <v>75</v>
      </c>
      <c r="B72" s="13" t="s">
        <v>76</v>
      </c>
      <c r="C72" s="22">
        <v>127961</v>
      </c>
      <c r="D72" s="22">
        <v>389129.83</v>
      </c>
      <c r="E72" s="22">
        <v>-261168.83</v>
      </c>
      <c r="F72" s="22">
        <v>381471.95</v>
      </c>
      <c r="G72" s="22">
        <v>7657.88</v>
      </c>
      <c r="H72" s="22">
        <v>253510.95</v>
      </c>
      <c r="I72" s="22">
        <v>392271.69</v>
      </c>
    </row>
    <row r="73" spans="1:10" x14ac:dyDescent="0.25">
      <c r="A73" s="15" t="s">
        <v>77</v>
      </c>
      <c r="B73" s="15" t="s">
        <v>78</v>
      </c>
      <c r="C73" s="25">
        <v>1267845</v>
      </c>
      <c r="D73" s="25">
        <v>1591397.17</v>
      </c>
      <c r="E73" s="25">
        <v>-323552.17</v>
      </c>
      <c r="F73" s="25">
        <v>1436581.29</v>
      </c>
      <c r="G73" s="25">
        <v>154815.88</v>
      </c>
      <c r="H73" s="25">
        <v>168736.29</v>
      </c>
      <c r="I73" s="25">
        <v>1362499.81</v>
      </c>
    </row>
    <row r="74" spans="1:10" x14ac:dyDescent="0.25">
      <c r="A74" s="13" t="s">
        <v>13</v>
      </c>
      <c r="B74" s="13" t="s">
        <v>13</v>
      </c>
    </row>
    <row r="75" spans="1:10" x14ac:dyDescent="0.25">
      <c r="A75" s="15" t="s">
        <v>13</v>
      </c>
      <c r="B75" s="15" t="s">
        <v>79</v>
      </c>
      <c r="C75" s="25"/>
      <c r="D75" s="25"/>
      <c r="E75" s="25"/>
      <c r="F75" s="25"/>
      <c r="G75" s="25"/>
      <c r="H75" s="25"/>
      <c r="I75" s="25"/>
    </row>
    <row r="76" spans="1:10" x14ac:dyDescent="0.25">
      <c r="A76" s="15" t="s">
        <v>80</v>
      </c>
      <c r="B76" s="15" t="s">
        <v>79</v>
      </c>
      <c r="C76" s="25">
        <v>1162527</v>
      </c>
      <c r="D76" s="25">
        <v>3566108.19</v>
      </c>
      <c r="E76" s="25">
        <v>-2403581.19</v>
      </c>
      <c r="F76" s="25">
        <v>3385008.19</v>
      </c>
      <c r="G76" s="25">
        <v>181100</v>
      </c>
      <c r="H76" s="25">
        <v>2222481.19</v>
      </c>
      <c r="I76" s="25">
        <v>2178512.86</v>
      </c>
    </row>
    <row r="77" spans="1:10" x14ac:dyDescent="0.25">
      <c r="A77" s="13" t="s">
        <v>13</v>
      </c>
      <c r="B77" s="13" t="s">
        <v>13</v>
      </c>
    </row>
    <row r="78" spans="1:10" x14ac:dyDescent="0.25">
      <c r="A78" s="15" t="s">
        <v>81</v>
      </c>
      <c r="B78" s="15" t="s">
        <v>82</v>
      </c>
      <c r="C78" s="25">
        <v>27799876</v>
      </c>
      <c r="D78" s="25">
        <v>30167446.329999998</v>
      </c>
      <c r="E78" s="25">
        <v>-2367570.33</v>
      </c>
      <c r="F78" s="25">
        <v>29731744.789999999</v>
      </c>
      <c r="G78" s="25">
        <v>435701.54</v>
      </c>
      <c r="H78" s="25">
        <v>1931868.79</v>
      </c>
      <c r="I78" s="25">
        <v>28120427.050000001</v>
      </c>
      <c r="J78" s="20"/>
    </row>
    <row r="79" spans="1:10" x14ac:dyDescent="0.25">
      <c r="A79" s="13" t="s">
        <v>13</v>
      </c>
      <c r="B79" s="13" t="s">
        <v>13</v>
      </c>
    </row>
    <row r="80" spans="1:10" ht="30" x14ac:dyDescent="0.25">
      <c r="A80" s="15" t="s">
        <v>13</v>
      </c>
      <c r="B80" s="33" t="s">
        <v>83</v>
      </c>
      <c r="C80" s="25"/>
      <c r="D80" s="25"/>
      <c r="E80" s="25"/>
      <c r="F80" s="25"/>
      <c r="G80" s="25"/>
      <c r="H80" s="25"/>
      <c r="I80" s="25"/>
    </row>
    <row r="81" spans="1:9" x14ac:dyDescent="0.25">
      <c r="A81" s="15" t="s">
        <v>13</v>
      </c>
      <c r="B81" s="15" t="s">
        <v>84</v>
      </c>
      <c r="C81" s="25"/>
      <c r="D81" s="25"/>
      <c r="E81" s="25"/>
      <c r="F81" s="25"/>
      <c r="G81" s="25"/>
      <c r="H81" s="25"/>
      <c r="I81" s="25"/>
    </row>
    <row r="82" spans="1:9" x14ac:dyDescent="0.25">
      <c r="A82" s="15" t="s">
        <v>13</v>
      </c>
      <c r="B82" s="15" t="s">
        <v>85</v>
      </c>
      <c r="C82" s="25"/>
      <c r="D82" s="25"/>
      <c r="E82" s="25"/>
      <c r="F82" s="25"/>
      <c r="G82" s="25"/>
      <c r="H82" s="25"/>
      <c r="I82" s="25"/>
    </row>
    <row r="83" spans="1:9" x14ac:dyDescent="0.25">
      <c r="A83" s="13" t="s">
        <v>13</v>
      </c>
      <c r="B83" s="13" t="s">
        <v>86</v>
      </c>
      <c r="C83" s="22">
        <v>10577479</v>
      </c>
      <c r="D83" s="22">
        <v>4032526.16</v>
      </c>
      <c r="E83" s="22">
        <v>6544952.8399999999</v>
      </c>
      <c r="F83" s="22">
        <v>3770727.8</v>
      </c>
      <c r="G83" s="22">
        <v>261798.36</v>
      </c>
      <c r="H83" s="22">
        <v>-6806751.2000000002</v>
      </c>
      <c r="I83" s="22">
        <v>2286081.09</v>
      </c>
    </row>
    <row r="84" spans="1:9" x14ac:dyDescent="0.25">
      <c r="A84" s="13" t="s">
        <v>13</v>
      </c>
      <c r="B84" s="13" t="s">
        <v>87</v>
      </c>
    </row>
    <row r="85" spans="1:9" x14ac:dyDescent="0.25">
      <c r="A85" s="15" t="s">
        <v>88</v>
      </c>
      <c r="B85" s="15" t="s">
        <v>89</v>
      </c>
      <c r="C85" s="25">
        <v>10577479</v>
      </c>
      <c r="D85" s="25">
        <v>4032526.16</v>
      </c>
      <c r="E85" s="25">
        <v>6544952.8399999999</v>
      </c>
      <c r="F85" s="25">
        <v>3770727.8</v>
      </c>
      <c r="G85" s="25">
        <v>261798.36</v>
      </c>
      <c r="H85" s="25">
        <v>-6806751.2000000002</v>
      </c>
      <c r="I85" s="25">
        <v>2286081.09</v>
      </c>
    </row>
    <row r="86" spans="1:9" x14ac:dyDescent="0.25">
      <c r="A86" s="13" t="s">
        <v>13</v>
      </c>
      <c r="B86" s="13" t="s">
        <v>13</v>
      </c>
    </row>
    <row r="87" spans="1:9" x14ac:dyDescent="0.25">
      <c r="A87" s="13" t="s">
        <v>13</v>
      </c>
      <c r="B87" s="13" t="s">
        <v>90</v>
      </c>
    </row>
    <row r="88" spans="1:9" x14ac:dyDescent="0.25">
      <c r="A88" s="15" t="s">
        <v>91</v>
      </c>
      <c r="B88" s="15" t="s">
        <v>90</v>
      </c>
      <c r="C88" s="25">
        <v>38377355</v>
      </c>
      <c r="D88" s="25">
        <v>34199972.490000002</v>
      </c>
      <c r="E88" s="25">
        <v>4177382.51</v>
      </c>
      <c r="F88" s="25">
        <v>33502472.59</v>
      </c>
      <c r="G88" s="25">
        <v>697499.9</v>
      </c>
      <c r="H88" s="25">
        <v>-4874882.41</v>
      </c>
      <c r="I88" s="25">
        <v>30406508.140000001</v>
      </c>
    </row>
    <row r="89" spans="1:9" x14ac:dyDescent="0.25">
      <c r="A89" s="13" t="s">
        <v>13</v>
      </c>
      <c r="B89" s="13" t="s">
        <v>13</v>
      </c>
    </row>
    <row r="90" spans="1:9" x14ac:dyDescent="0.25">
      <c r="A90" s="15" t="s">
        <v>13</v>
      </c>
      <c r="B90" s="19" t="s">
        <v>92</v>
      </c>
      <c r="C90" s="25"/>
      <c r="D90" s="25"/>
      <c r="E90" s="25"/>
      <c r="F90" s="25"/>
      <c r="G90" s="25"/>
      <c r="H90" s="25"/>
      <c r="I90" s="25"/>
    </row>
    <row r="91" spans="1:9" x14ac:dyDescent="0.25">
      <c r="A91" s="13" t="s">
        <v>13</v>
      </c>
      <c r="B91" s="13" t="s">
        <v>13</v>
      </c>
    </row>
    <row r="92" spans="1:9" x14ac:dyDescent="0.25">
      <c r="A92" s="15" t="s">
        <v>13</v>
      </c>
      <c r="B92" s="15" t="s">
        <v>93</v>
      </c>
      <c r="C92" s="25"/>
      <c r="D92" s="25"/>
      <c r="E92" s="25"/>
      <c r="F92" s="25"/>
      <c r="G92" s="25"/>
      <c r="H92" s="25"/>
      <c r="I92" s="25"/>
    </row>
    <row r="93" spans="1:9" x14ac:dyDescent="0.25">
      <c r="A93" s="13" t="s">
        <v>13</v>
      </c>
      <c r="B93" s="13" t="s">
        <v>94</v>
      </c>
      <c r="C93" s="22">
        <v>6148724</v>
      </c>
      <c r="D93" s="22">
        <v>6141104</v>
      </c>
      <c r="E93" s="22">
        <v>7620</v>
      </c>
      <c r="F93" s="22">
        <v>6096953.1799999997</v>
      </c>
      <c r="G93" s="22">
        <v>44150.82</v>
      </c>
      <c r="H93" s="22">
        <v>-51770.82</v>
      </c>
      <c r="I93" s="22">
        <v>6086604.0999999996</v>
      </c>
    </row>
    <row r="94" spans="1:9" x14ac:dyDescent="0.25">
      <c r="A94" s="13" t="s">
        <v>13</v>
      </c>
      <c r="B94" s="13" t="s">
        <v>95</v>
      </c>
      <c r="C94" s="22">
        <v>577852</v>
      </c>
      <c r="D94" s="22">
        <v>559754.94999999995</v>
      </c>
      <c r="E94" s="22">
        <v>18097.05</v>
      </c>
      <c r="F94" s="22">
        <v>536973.03</v>
      </c>
      <c r="G94" s="22">
        <v>22781.919999999998</v>
      </c>
      <c r="H94" s="22">
        <v>-40878.97</v>
      </c>
      <c r="I94" s="22">
        <v>614069.89</v>
      </c>
    </row>
    <row r="95" spans="1:9" x14ac:dyDescent="0.25">
      <c r="A95" s="13" t="s">
        <v>13</v>
      </c>
      <c r="B95" s="13" t="s">
        <v>96</v>
      </c>
      <c r="C95" s="22">
        <v>4176294</v>
      </c>
      <c r="D95" s="22">
        <v>4204023.29</v>
      </c>
      <c r="E95" s="22">
        <v>-27729.29</v>
      </c>
      <c r="F95" s="22">
        <v>4168069.72</v>
      </c>
      <c r="G95" s="22">
        <v>35953.57</v>
      </c>
      <c r="H95" s="22">
        <v>-8224.2800000000007</v>
      </c>
      <c r="I95" s="22">
        <v>4163893.19</v>
      </c>
    </row>
    <row r="96" spans="1:9" x14ac:dyDescent="0.25">
      <c r="A96" s="13" t="s">
        <v>13</v>
      </c>
      <c r="B96" s="13" t="s">
        <v>97</v>
      </c>
      <c r="C96" s="22">
        <v>38708</v>
      </c>
      <c r="D96" s="22">
        <v>38708</v>
      </c>
      <c r="F96" s="22">
        <v>30353.78</v>
      </c>
      <c r="G96" s="22">
        <v>8354.2199999999993</v>
      </c>
      <c r="H96" s="22">
        <v>-8354.2199999999993</v>
      </c>
      <c r="I96" s="22">
        <v>38969.83</v>
      </c>
    </row>
    <row r="97" spans="1:9" x14ac:dyDescent="0.25">
      <c r="A97" s="13" t="s">
        <v>13</v>
      </c>
      <c r="B97" s="13" t="s">
        <v>98</v>
      </c>
    </row>
    <row r="98" spans="1:9" x14ac:dyDescent="0.25">
      <c r="A98" s="15" t="s">
        <v>99</v>
      </c>
      <c r="B98" s="15" t="s">
        <v>100</v>
      </c>
      <c r="C98" s="25">
        <v>10941578</v>
      </c>
      <c r="D98" s="25">
        <v>10943590.24</v>
      </c>
      <c r="E98" s="25">
        <v>-2012.24</v>
      </c>
      <c r="F98" s="25">
        <v>10832349.710000001</v>
      </c>
      <c r="G98" s="25">
        <v>111240.53</v>
      </c>
      <c r="H98" s="25">
        <v>-109228.29</v>
      </c>
      <c r="I98" s="25">
        <v>10903537.01</v>
      </c>
    </row>
    <row r="99" spans="1:9" x14ac:dyDescent="0.25">
      <c r="A99" s="13" t="s">
        <v>13</v>
      </c>
      <c r="B99" s="13" t="s">
        <v>13</v>
      </c>
    </row>
    <row r="100" spans="1:9" x14ac:dyDescent="0.25">
      <c r="A100" s="15" t="s">
        <v>13</v>
      </c>
      <c r="B100" s="15" t="s">
        <v>101</v>
      </c>
      <c r="C100" s="25"/>
      <c r="D100" s="25"/>
      <c r="E100" s="25"/>
      <c r="F100" s="25"/>
      <c r="G100" s="25"/>
      <c r="H100" s="25"/>
      <c r="I100" s="25"/>
    </row>
    <row r="101" spans="1:9" x14ac:dyDescent="0.25">
      <c r="A101" s="13" t="s">
        <v>13</v>
      </c>
      <c r="B101" s="13" t="s">
        <v>102</v>
      </c>
      <c r="C101" s="22">
        <v>3564273</v>
      </c>
      <c r="D101" s="22">
        <v>4590260.8499999996</v>
      </c>
      <c r="E101" s="22">
        <v>-1025987.85</v>
      </c>
      <c r="F101" s="22">
        <v>3920285.14</v>
      </c>
      <c r="G101" s="22">
        <v>669975.71</v>
      </c>
      <c r="H101" s="22">
        <v>356012.14</v>
      </c>
      <c r="I101" s="22">
        <v>3200442.91</v>
      </c>
    </row>
    <row r="102" spans="1:9" x14ac:dyDescent="0.25">
      <c r="A102" s="13" t="s">
        <v>13</v>
      </c>
      <c r="B102" s="13" t="s">
        <v>103</v>
      </c>
      <c r="C102" s="22">
        <v>113300</v>
      </c>
      <c r="D102" s="22">
        <v>121257.4</v>
      </c>
      <c r="E102" s="22">
        <v>-7957.4</v>
      </c>
      <c r="F102" s="22">
        <v>63391.92</v>
      </c>
      <c r="G102" s="22">
        <v>57865.48</v>
      </c>
      <c r="H102" s="22">
        <v>-49908.08</v>
      </c>
      <c r="I102" s="22">
        <v>57772.82</v>
      </c>
    </row>
    <row r="103" spans="1:9" x14ac:dyDescent="0.25">
      <c r="A103" s="13" t="s">
        <v>13</v>
      </c>
      <c r="B103" s="13" t="s">
        <v>104</v>
      </c>
      <c r="C103" s="22">
        <v>150461</v>
      </c>
      <c r="D103" s="22">
        <v>148045.26999999999</v>
      </c>
      <c r="E103" s="22">
        <v>2415.73</v>
      </c>
      <c r="F103" s="22">
        <v>142731.84</v>
      </c>
      <c r="G103" s="22">
        <v>5313.43</v>
      </c>
      <c r="H103" s="22">
        <v>-7729.16</v>
      </c>
      <c r="I103" s="22">
        <v>182628.52</v>
      </c>
    </row>
    <row r="104" spans="1:9" x14ac:dyDescent="0.25">
      <c r="A104" s="13" t="s">
        <v>13</v>
      </c>
      <c r="B104" s="13" t="s">
        <v>105</v>
      </c>
      <c r="C104" s="22">
        <v>838136</v>
      </c>
      <c r="D104" s="22">
        <v>1191712.3</v>
      </c>
      <c r="E104" s="22">
        <v>-353576.3</v>
      </c>
      <c r="F104" s="22">
        <v>773458.63</v>
      </c>
      <c r="G104" s="22">
        <v>418253.67</v>
      </c>
      <c r="H104" s="22">
        <v>-64677.37</v>
      </c>
      <c r="I104" s="22">
        <v>734510.88</v>
      </c>
    </row>
    <row r="105" spans="1:9" x14ac:dyDescent="0.25">
      <c r="A105" s="13" t="s">
        <v>13</v>
      </c>
      <c r="B105" s="13" t="s">
        <v>106</v>
      </c>
      <c r="C105" s="22">
        <v>160000</v>
      </c>
      <c r="D105" s="22">
        <v>166737.14000000001</v>
      </c>
      <c r="E105" s="22">
        <v>-6737.14</v>
      </c>
      <c r="F105" s="22">
        <v>104982.74</v>
      </c>
      <c r="G105" s="22">
        <v>61754.400000000001</v>
      </c>
      <c r="H105" s="22">
        <v>-55017.26</v>
      </c>
      <c r="I105" s="22">
        <v>157375.57</v>
      </c>
    </row>
    <row r="106" spans="1:9" x14ac:dyDescent="0.25">
      <c r="A106" s="13" t="s">
        <v>13</v>
      </c>
      <c r="B106" s="13" t="s">
        <v>107</v>
      </c>
      <c r="C106" s="22">
        <v>32338</v>
      </c>
      <c r="D106" s="22">
        <v>32337.87</v>
      </c>
      <c r="E106" s="22">
        <v>0.13</v>
      </c>
      <c r="F106" s="22">
        <v>29682.39</v>
      </c>
      <c r="G106" s="22">
        <v>2655.48</v>
      </c>
      <c r="H106" s="22">
        <v>-2655.61</v>
      </c>
      <c r="I106" s="22">
        <v>30566.34</v>
      </c>
    </row>
    <row r="107" spans="1:9" x14ac:dyDescent="0.25">
      <c r="A107" s="13" t="s">
        <v>13</v>
      </c>
      <c r="B107" s="13" t="s">
        <v>108</v>
      </c>
      <c r="C107" s="22">
        <v>2500000</v>
      </c>
      <c r="D107" s="22">
        <v>2127235.25</v>
      </c>
      <c r="E107" s="22">
        <v>372764.75</v>
      </c>
      <c r="F107" s="22">
        <v>1777535.21</v>
      </c>
      <c r="G107" s="22">
        <v>349700.04</v>
      </c>
      <c r="H107" s="22">
        <v>-722464.79</v>
      </c>
      <c r="I107" s="22">
        <v>2092572.93</v>
      </c>
    </row>
    <row r="108" spans="1:9" x14ac:dyDescent="0.25">
      <c r="A108" s="13" t="s">
        <v>13</v>
      </c>
      <c r="B108" s="13" t="s">
        <v>109</v>
      </c>
      <c r="C108" s="22">
        <v>1389244</v>
      </c>
      <c r="D108" s="22">
        <v>1493028.87</v>
      </c>
      <c r="E108" s="22">
        <v>-103784.87</v>
      </c>
      <c r="F108" s="22">
        <v>1399672.61</v>
      </c>
      <c r="G108" s="22">
        <v>93356.26</v>
      </c>
      <c r="H108" s="22">
        <v>10428.61</v>
      </c>
      <c r="I108" s="22">
        <v>1257432.0900000001</v>
      </c>
    </row>
    <row r="109" spans="1:9" x14ac:dyDescent="0.25">
      <c r="A109" s="13" t="s">
        <v>13</v>
      </c>
      <c r="B109" s="13" t="s">
        <v>110</v>
      </c>
      <c r="C109" s="22">
        <v>42067</v>
      </c>
      <c r="D109" s="22">
        <v>42067</v>
      </c>
      <c r="F109" s="22">
        <v>35458.050000000003</v>
      </c>
      <c r="G109" s="22">
        <v>6608.95</v>
      </c>
      <c r="H109" s="22">
        <v>-6608.95</v>
      </c>
      <c r="I109" s="22">
        <v>35130.51</v>
      </c>
    </row>
    <row r="110" spans="1:9" x14ac:dyDescent="0.25">
      <c r="A110" s="13" t="s">
        <v>13</v>
      </c>
      <c r="B110" s="13" t="s">
        <v>111</v>
      </c>
    </row>
    <row r="111" spans="1:9" x14ac:dyDescent="0.25">
      <c r="A111" s="13" t="s">
        <v>13</v>
      </c>
      <c r="B111" s="13" t="s">
        <v>112</v>
      </c>
      <c r="C111" s="22">
        <v>601798</v>
      </c>
      <c r="D111" s="22">
        <v>726078.02</v>
      </c>
      <c r="E111" s="22">
        <v>-124280.02</v>
      </c>
      <c r="F111" s="22">
        <v>562056.67000000004</v>
      </c>
      <c r="G111" s="22">
        <v>164021.35</v>
      </c>
      <c r="H111" s="22">
        <v>-39741.33</v>
      </c>
      <c r="I111" s="22">
        <v>486616.39</v>
      </c>
    </row>
    <row r="112" spans="1:9" x14ac:dyDescent="0.25">
      <c r="A112" s="13" t="s">
        <v>13</v>
      </c>
      <c r="B112" s="13" t="s">
        <v>113</v>
      </c>
      <c r="C112" s="22">
        <v>129379</v>
      </c>
      <c r="D112" s="22">
        <v>117900.5</v>
      </c>
      <c r="E112" s="22">
        <v>11478.5</v>
      </c>
      <c r="F112" s="22">
        <v>117900.5</v>
      </c>
      <c r="H112" s="22">
        <v>-11478.5</v>
      </c>
      <c r="I112" s="22">
        <v>112864.6</v>
      </c>
    </row>
    <row r="113" spans="1:9" x14ac:dyDescent="0.25">
      <c r="A113" s="13" t="s">
        <v>13</v>
      </c>
      <c r="B113" s="13" t="s">
        <v>114</v>
      </c>
    </row>
    <row r="114" spans="1:9" x14ac:dyDescent="0.25">
      <c r="A114" s="15" t="s">
        <v>115</v>
      </c>
      <c r="B114" s="15" t="s">
        <v>116</v>
      </c>
      <c r="C114" s="25">
        <v>9520996</v>
      </c>
      <c r="D114" s="25">
        <v>10756660.470000001</v>
      </c>
      <c r="E114" s="25">
        <v>-1235664.47</v>
      </c>
      <c r="F114" s="25">
        <v>8927155.6999999993</v>
      </c>
      <c r="G114" s="25">
        <v>1829504.77</v>
      </c>
      <c r="H114" s="25">
        <v>-593840.30000000005</v>
      </c>
      <c r="I114" s="25">
        <v>8347913.5599999996</v>
      </c>
    </row>
    <row r="115" spans="1:9" x14ac:dyDescent="0.25">
      <c r="A115" s="13" t="s">
        <v>13</v>
      </c>
      <c r="B115" s="13" t="s">
        <v>13</v>
      </c>
    </row>
    <row r="116" spans="1:9" x14ac:dyDescent="0.25">
      <c r="A116" s="15" t="s">
        <v>13</v>
      </c>
      <c r="B116" s="15" t="s">
        <v>117</v>
      </c>
      <c r="C116" s="25"/>
      <c r="D116" s="25"/>
      <c r="E116" s="25"/>
      <c r="F116" s="25"/>
      <c r="G116" s="25"/>
      <c r="H116" s="25"/>
      <c r="I116" s="25"/>
    </row>
    <row r="117" spans="1:9" x14ac:dyDescent="0.25">
      <c r="A117" s="13" t="s">
        <v>13</v>
      </c>
      <c r="B117" s="13" t="s">
        <v>118</v>
      </c>
      <c r="C117" s="22">
        <v>483998</v>
      </c>
      <c r="D117" s="22">
        <v>471771.43</v>
      </c>
      <c r="E117" s="22">
        <v>12226.57</v>
      </c>
      <c r="F117" s="22">
        <v>354533.16</v>
      </c>
      <c r="G117" s="22">
        <v>117238.27</v>
      </c>
      <c r="H117" s="22">
        <v>-129464.84</v>
      </c>
      <c r="I117" s="22">
        <v>385321.54</v>
      </c>
    </row>
    <row r="118" spans="1:9" x14ac:dyDescent="0.25">
      <c r="A118" s="13" t="s">
        <v>13</v>
      </c>
      <c r="B118" s="13" t="s">
        <v>119</v>
      </c>
      <c r="C118" s="22">
        <v>112513</v>
      </c>
      <c r="D118" s="22">
        <v>119089.9</v>
      </c>
      <c r="E118" s="22">
        <v>-6576.9</v>
      </c>
      <c r="F118" s="22">
        <v>109331.07</v>
      </c>
      <c r="G118" s="22">
        <v>9758.83</v>
      </c>
      <c r="H118" s="22">
        <v>-3181.93</v>
      </c>
      <c r="I118" s="22">
        <v>115073.07</v>
      </c>
    </row>
    <row r="119" spans="1:9" x14ac:dyDescent="0.25">
      <c r="A119" s="13" t="s">
        <v>13</v>
      </c>
      <c r="B119" s="13" t="s">
        <v>120</v>
      </c>
      <c r="C119" s="22">
        <v>136055</v>
      </c>
      <c r="D119" s="22">
        <v>136055</v>
      </c>
      <c r="F119" s="22">
        <v>130337.92</v>
      </c>
      <c r="G119" s="22">
        <v>5717.08</v>
      </c>
      <c r="H119" s="22">
        <v>-5717.08</v>
      </c>
      <c r="I119" s="22">
        <v>131206.04</v>
      </c>
    </row>
    <row r="120" spans="1:9" x14ac:dyDescent="0.25">
      <c r="A120" s="13" t="s">
        <v>13</v>
      </c>
      <c r="B120" s="13" t="s">
        <v>121</v>
      </c>
      <c r="C120" s="22">
        <v>85570</v>
      </c>
      <c r="D120" s="22">
        <v>85570</v>
      </c>
      <c r="F120" s="22">
        <v>35315.68</v>
      </c>
      <c r="G120" s="22">
        <v>50254.32</v>
      </c>
      <c r="H120" s="22">
        <v>-50254.32</v>
      </c>
      <c r="I120" s="22">
        <v>72419.48</v>
      </c>
    </row>
    <row r="121" spans="1:9" x14ac:dyDescent="0.25">
      <c r="A121" s="13" t="s">
        <v>13</v>
      </c>
      <c r="B121" s="13" t="s">
        <v>122</v>
      </c>
      <c r="C121" s="22">
        <v>213000</v>
      </c>
      <c r="D121" s="22">
        <v>213000</v>
      </c>
      <c r="F121" s="22">
        <v>199508.3</v>
      </c>
      <c r="G121" s="22">
        <v>13491.7</v>
      </c>
      <c r="H121" s="22">
        <v>-13491.7</v>
      </c>
      <c r="I121" s="22">
        <v>189750.26</v>
      </c>
    </row>
    <row r="122" spans="1:9" x14ac:dyDescent="0.25">
      <c r="A122" s="13" t="s">
        <v>13</v>
      </c>
      <c r="B122" s="13" t="s">
        <v>123</v>
      </c>
      <c r="C122" s="22">
        <v>358404</v>
      </c>
      <c r="D122" s="22">
        <v>354273.06</v>
      </c>
      <c r="E122" s="22">
        <v>4130.9399999999996</v>
      </c>
      <c r="F122" s="22">
        <v>293393.99</v>
      </c>
      <c r="G122" s="22">
        <v>60879.07</v>
      </c>
      <c r="H122" s="22">
        <v>-65010.01</v>
      </c>
      <c r="I122" s="22">
        <v>315211.03000000003</v>
      </c>
    </row>
    <row r="123" spans="1:9" x14ac:dyDescent="0.25">
      <c r="A123" s="13" t="s">
        <v>13</v>
      </c>
      <c r="B123" s="13" t="s">
        <v>124</v>
      </c>
      <c r="C123" s="22">
        <v>96430</v>
      </c>
      <c r="D123" s="22">
        <v>107360.3</v>
      </c>
      <c r="E123" s="22">
        <v>-10930.3</v>
      </c>
      <c r="F123" s="22">
        <v>70535</v>
      </c>
      <c r="G123" s="22">
        <v>36825.300000000003</v>
      </c>
      <c r="H123" s="22">
        <v>-25895</v>
      </c>
      <c r="I123" s="22">
        <v>93529.04</v>
      </c>
    </row>
    <row r="124" spans="1:9" x14ac:dyDescent="0.25">
      <c r="A124" s="13" t="s">
        <v>13</v>
      </c>
      <c r="B124" s="13" t="s">
        <v>125</v>
      </c>
      <c r="C124" s="22">
        <v>949700</v>
      </c>
      <c r="D124" s="22">
        <v>989327</v>
      </c>
      <c r="E124" s="22">
        <v>-39627</v>
      </c>
      <c r="F124" s="22">
        <v>792647.57</v>
      </c>
      <c r="G124" s="22">
        <v>196679.43</v>
      </c>
      <c r="H124" s="22">
        <v>-157052.43</v>
      </c>
      <c r="I124" s="22">
        <v>855295.35</v>
      </c>
    </row>
    <row r="125" spans="1:9" x14ac:dyDescent="0.25">
      <c r="A125" s="13"/>
      <c r="B125" s="13"/>
    </row>
    <row r="126" spans="1:9" x14ac:dyDescent="0.25">
      <c r="A126" s="13" t="s">
        <v>13</v>
      </c>
      <c r="B126" s="13" t="s">
        <v>126</v>
      </c>
      <c r="C126" s="22">
        <v>13300</v>
      </c>
      <c r="D126" s="22">
        <v>35967</v>
      </c>
      <c r="E126" s="22">
        <v>-22667</v>
      </c>
      <c r="F126" s="22">
        <v>25536.87</v>
      </c>
      <c r="G126" s="22">
        <v>10430.129999999999</v>
      </c>
      <c r="H126" s="22">
        <v>12236.87</v>
      </c>
      <c r="I126" s="22">
        <v>17220.349999999999</v>
      </c>
    </row>
    <row r="127" spans="1:9" x14ac:dyDescent="0.25">
      <c r="A127" s="15" t="s">
        <v>127</v>
      </c>
      <c r="B127" s="15" t="s">
        <v>128</v>
      </c>
      <c r="C127" s="25">
        <v>2448970</v>
      </c>
      <c r="D127" s="25">
        <v>2512413.69</v>
      </c>
      <c r="E127" s="25">
        <v>-63443.69</v>
      </c>
      <c r="F127" s="25">
        <v>2011139.56</v>
      </c>
      <c r="G127" s="25">
        <v>501274.13</v>
      </c>
      <c r="H127" s="25">
        <v>-437830.44</v>
      </c>
      <c r="I127" s="25">
        <v>2175026.16</v>
      </c>
    </row>
    <row r="128" spans="1:9" x14ac:dyDescent="0.25">
      <c r="A128" s="15" t="s">
        <v>129</v>
      </c>
      <c r="B128" s="15" t="s">
        <v>130</v>
      </c>
      <c r="C128" s="25">
        <v>141483</v>
      </c>
      <c r="D128" s="25">
        <v>379139.78</v>
      </c>
      <c r="E128" s="25">
        <v>-237656.78</v>
      </c>
      <c r="F128" s="25">
        <v>378583.35</v>
      </c>
      <c r="G128" s="25">
        <v>556.42999999999995</v>
      </c>
      <c r="H128" s="25">
        <v>237100.35</v>
      </c>
      <c r="I128" s="25">
        <v>1461676.16</v>
      </c>
    </row>
    <row r="129" spans="1:9" x14ac:dyDescent="0.25">
      <c r="A129" s="13" t="s">
        <v>13</v>
      </c>
      <c r="B129" s="13" t="s">
        <v>13</v>
      </c>
    </row>
    <row r="130" spans="1:9" x14ac:dyDescent="0.25">
      <c r="A130" s="15" t="s">
        <v>13</v>
      </c>
      <c r="B130" s="15" t="s">
        <v>131</v>
      </c>
      <c r="C130" s="25"/>
      <c r="D130" s="25"/>
      <c r="E130" s="25"/>
      <c r="F130" s="25"/>
      <c r="G130" s="25"/>
      <c r="H130" s="25"/>
      <c r="I130" s="25"/>
    </row>
    <row r="131" spans="1:9" x14ac:dyDescent="0.25">
      <c r="A131" s="15" t="s">
        <v>132</v>
      </c>
      <c r="B131" s="15" t="s">
        <v>131</v>
      </c>
      <c r="C131" s="25">
        <v>300000</v>
      </c>
      <c r="D131" s="25">
        <v>719020.46</v>
      </c>
      <c r="E131" s="25">
        <v>-419020.46</v>
      </c>
      <c r="F131" s="25">
        <v>3042682.35</v>
      </c>
      <c r="G131" s="25">
        <v>-2323661.89</v>
      </c>
      <c r="H131" s="25">
        <v>2742682.35</v>
      </c>
      <c r="I131" s="25">
        <v>2772607.35</v>
      </c>
    </row>
    <row r="132" spans="1:9" x14ac:dyDescent="0.25">
      <c r="A132" s="13" t="s">
        <v>13</v>
      </c>
      <c r="B132" s="13" t="s">
        <v>13</v>
      </c>
    </row>
    <row r="133" spans="1:9" x14ac:dyDescent="0.25">
      <c r="A133" s="15" t="s">
        <v>133</v>
      </c>
      <c r="B133" s="15" t="s">
        <v>134</v>
      </c>
      <c r="C133" s="25">
        <v>23353027</v>
      </c>
      <c r="D133" s="25">
        <v>25310824.640000001</v>
      </c>
      <c r="E133" s="25">
        <v>-1957797.64</v>
      </c>
      <c r="F133" s="25">
        <v>25191910.670000002</v>
      </c>
      <c r="G133" s="25">
        <v>118913.97</v>
      </c>
      <c r="H133" s="25">
        <v>1838883.67</v>
      </c>
      <c r="I133" s="25">
        <v>25660760.239999998</v>
      </c>
    </row>
    <row r="134" spans="1:9" x14ac:dyDescent="0.25">
      <c r="A134" s="13" t="s">
        <v>13</v>
      </c>
      <c r="B134" s="13" t="s">
        <v>13</v>
      </c>
    </row>
    <row r="135" spans="1:9" x14ac:dyDescent="0.25">
      <c r="A135" s="15" t="s">
        <v>13</v>
      </c>
      <c r="B135" s="19" t="s">
        <v>135</v>
      </c>
      <c r="C135" s="25"/>
      <c r="D135" s="25"/>
      <c r="E135" s="25"/>
      <c r="F135" s="25"/>
      <c r="G135" s="25"/>
      <c r="H135" s="25"/>
      <c r="I135" s="25"/>
    </row>
    <row r="136" spans="1:9" x14ac:dyDescent="0.25">
      <c r="A136" s="13" t="s">
        <v>13</v>
      </c>
      <c r="B136" s="13" t="s">
        <v>13</v>
      </c>
    </row>
    <row r="137" spans="1:9" x14ac:dyDescent="0.25">
      <c r="A137" s="15" t="s">
        <v>13</v>
      </c>
      <c r="B137" s="15" t="s">
        <v>136</v>
      </c>
      <c r="C137" s="25"/>
      <c r="D137" s="25"/>
      <c r="E137" s="25"/>
      <c r="F137" s="25"/>
      <c r="G137" s="25"/>
      <c r="H137" s="25"/>
      <c r="I137" s="25"/>
    </row>
    <row r="138" spans="1:9" x14ac:dyDescent="0.25">
      <c r="A138" s="13" t="s">
        <v>13</v>
      </c>
      <c r="B138" s="13" t="s">
        <v>13</v>
      </c>
    </row>
    <row r="139" spans="1:9" x14ac:dyDescent="0.25">
      <c r="A139" s="13" t="s">
        <v>13</v>
      </c>
      <c r="B139" s="13" t="s">
        <v>137</v>
      </c>
      <c r="C139" s="22">
        <v>3915967</v>
      </c>
      <c r="D139" s="22">
        <v>4633920.42</v>
      </c>
      <c r="E139" s="22">
        <v>-717953.42</v>
      </c>
      <c r="F139" s="22">
        <v>3180691.74</v>
      </c>
      <c r="G139" s="22">
        <v>1453228.68</v>
      </c>
      <c r="H139" s="22">
        <v>-735275.26</v>
      </c>
      <c r="I139" s="22">
        <v>1586269</v>
      </c>
    </row>
    <row r="140" spans="1:9" x14ac:dyDescent="0.25">
      <c r="A140" s="13" t="s">
        <v>13</v>
      </c>
      <c r="B140" s="13" t="s">
        <v>138</v>
      </c>
    </row>
    <row r="141" spans="1:9" x14ac:dyDescent="0.25">
      <c r="A141" s="13" t="s">
        <v>13</v>
      </c>
      <c r="B141" s="13" t="s">
        <v>139</v>
      </c>
      <c r="C141" s="22">
        <v>42500</v>
      </c>
      <c r="D141" s="22">
        <v>90328.23</v>
      </c>
      <c r="E141" s="22">
        <v>-47828.23</v>
      </c>
      <c r="F141" s="22">
        <v>36748.870000000003</v>
      </c>
      <c r="G141" s="22">
        <v>53579.360000000001</v>
      </c>
      <c r="H141" s="22">
        <v>-5751.13</v>
      </c>
      <c r="I141" s="22">
        <v>175523.65</v>
      </c>
    </row>
    <row r="142" spans="1:9" x14ac:dyDescent="0.25">
      <c r="A142" s="15" t="s">
        <v>140</v>
      </c>
      <c r="B142" s="15" t="s">
        <v>141</v>
      </c>
      <c r="C142" s="25">
        <v>3958467</v>
      </c>
      <c r="D142" s="25">
        <v>4724248.6500000004</v>
      </c>
      <c r="E142" s="25">
        <v>-765781.65</v>
      </c>
      <c r="F142" s="25">
        <v>3217440.61</v>
      </c>
      <c r="G142" s="25">
        <v>1506808.04</v>
      </c>
      <c r="H142" s="25">
        <v>-741026.39</v>
      </c>
      <c r="I142" s="25">
        <v>1761792.65</v>
      </c>
    </row>
    <row r="143" spans="1:9" x14ac:dyDescent="0.25">
      <c r="A143" s="13" t="s">
        <v>13</v>
      </c>
      <c r="B143" s="13" t="s">
        <v>13</v>
      </c>
    </row>
    <row r="144" spans="1:9" x14ac:dyDescent="0.25">
      <c r="A144" s="15" t="s">
        <v>13</v>
      </c>
      <c r="B144" s="15" t="s">
        <v>142</v>
      </c>
      <c r="C144" s="25"/>
      <c r="D144" s="25"/>
      <c r="E144" s="25"/>
      <c r="F144" s="25"/>
      <c r="G144" s="25"/>
      <c r="H144" s="25"/>
      <c r="I144" s="25"/>
    </row>
    <row r="145" spans="1:9" x14ac:dyDescent="0.25">
      <c r="A145" s="13" t="s">
        <v>13</v>
      </c>
      <c r="B145" s="13" t="s">
        <v>13</v>
      </c>
    </row>
    <row r="146" spans="1:9" x14ac:dyDescent="0.25">
      <c r="A146" s="13" t="s">
        <v>13</v>
      </c>
      <c r="B146" s="13" t="s">
        <v>137</v>
      </c>
      <c r="C146" s="22">
        <v>9680226</v>
      </c>
      <c r="D146" s="22">
        <v>3521232.5</v>
      </c>
      <c r="E146" s="22">
        <v>6158993.5</v>
      </c>
      <c r="F146" s="22">
        <v>3325428.94</v>
      </c>
      <c r="G146" s="22">
        <v>195803.56</v>
      </c>
      <c r="H146" s="22">
        <v>-6354797.0599999996</v>
      </c>
      <c r="I146" s="22">
        <v>2006083.26</v>
      </c>
    </row>
    <row r="147" spans="1:9" x14ac:dyDescent="0.25">
      <c r="A147" s="13" t="s">
        <v>13</v>
      </c>
      <c r="B147" s="13" t="s">
        <v>138</v>
      </c>
      <c r="C147" s="22">
        <v>142076</v>
      </c>
      <c r="D147" s="22">
        <v>106588.26</v>
      </c>
      <c r="E147" s="22">
        <v>35487.74</v>
      </c>
      <c r="F147" s="22">
        <v>102485.44</v>
      </c>
      <c r="G147" s="22">
        <v>4102.82</v>
      </c>
      <c r="H147" s="22">
        <v>-39590.559999999998</v>
      </c>
      <c r="I147" s="22">
        <v>17511.57</v>
      </c>
    </row>
    <row r="148" spans="1:9" x14ac:dyDescent="0.25">
      <c r="A148" s="13" t="s">
        <v>13</v>
      </c>
      <c r="B148" s="13" t="s">
        <v>139</v>
      </c>
      <c r="C148" s="22">
        <v>386477</v>
      </c>
      <c r="D148" s="22">
        <v>352404.08</v>
      </c>
      <c r="E148" s="22">
        <v>34072.92</v>
      </c>
      <c r="F148" s="22">
        <v>244910.64</v>
      </c>
      <c r="G148" s="22">
        <v>107493.44</v>
      </c>
      <c r="H148" s="22">
        <v>-141566.35999999999</v>
      </c>
      <c r="I148" s="22">
        <v>109911.17</v>
      </c>
    </row>
    <row r="149" spans="1:9" x14ac:dyDescent="0.25">
      <c r="A149" s="15" t="s">
        <v>143</v>
      </c>
      <c r="B149" s="15" t="s">
        <v>144</v>
      </c>
      <c r="C149" s="25">
        <v>10208779</v>
      </c>
      <c r="D149" s="25">
        <v>3980224.84</v>
      </c>
      <c r="E149" s="25">
        <v>6228554.1600000001</v>
      </c>
      <c r="F149" s="25">
        <v>3672825.02</v>
      </c>
      <c r="G149" s="25">
        <v>307399.82</v>
      </c>
      <c r="H149" s="25">
        <v>-6535953.9800000004</v>
      </c>
      <c r="I149" s="25">
        <v>2133506</v>
      </c>
    </row>
    <row r="150" spans="1:9" x14ac:dyDescent="0.25">
      <c r="A150" s="13" t="s">
        <v>13</v>
      </c>
      <c r="B150" s="13" t="s">
        <v>13</v>
      </c>
    </row>
    <row r="151" spans="1:9" x14ac:dyDescent="0.25">
      <c r="A151" s="15" t="s">
        <v>145</v>
      </c>
      <c r="B151" s="15" t="s">
        <v>146</v>
      </c>
      <c r="C151" s="25">
        <v>14167246</v>
      </c>
      <c r="D151" s="25">
        <v>8704473.4900000002</v>
      </c>
      <c r="E151" s="25">
        <v>5462772.5099999998</v>
      </c>
      <c r="F151" s="25">
        <v>6890265.6299999999</v>
      </c>
      <c r="G151" s="25">
        <v>1814207.86</v>
      </c>
      <c r="H151" s="25">
        <v>-7276980.3700000001</v>
      </c>
      <c r="I151" s="25">
        <v>3895298.65</v>
      </c>
    </row>
    <row r="152" spans="1:9" x14ac:dyDescent="0.25">
      <c r="A152" s="13" t="s">
        <v>13</v>
      </c>
      <c r="B152" s="13" t="s">
        <v>13</v>
      </c>
    </row>
    <row r="153" spans="1:9" x14ac:dyDescent="0.25">
      <c r="A153" s="15" t="s">
        <v>147</v>
      </c>
      <c r="B153" s="15" t="s">
        <v>148</v>
      </c>
      <c r="C153" s="25">
        <v>37520273</v>
      </c>
      <c r="D153" s="25">
        <v>34015298.130000003</v>
      </c>
      <c r="E153" s="25">
        <v>3504974.87</v>
      </c>
      <c r="F153" s="25">
        <v>32082176.300000001</v>
      </c>
      <c r="G153" s="25">
        <v>1933121.83</v>
      </c>
      <c r="H153" s="25">
        <v>-5438096.7000000002</v>
      </c>
      <c r="I153" s="25">
        <v>29556058.890000001</v>
      </c>
    </row>
    <row r="154" spans="1:9" x14ac:dyDescent="0.25">
      <c r="A154" s="13" t="s">
        <v>13</v>
      </c>
      <c r="B154" s="13" t="s">
        <v>13</v>
      </c>
    </row>
    <row r="155" spans="1:9" x14ac:dyDescent="0.25">
      <c r="A155" s="15" t="s">
        <v>13</v>
      </c>
      <c r="B155" s="15" t="s">
        <v>149</v>
      </c>
      <c r="C155" s="25">
        <v>857082</v>
      </c>
      <c r="D155" s="25">
        <v>184674.36</v>
      </c>
      <c r="E155" s="25">
        <v>672407.64</v>
      </c>
      <c r="F155" s="25">
        <v>1420296.29</v>
      </c>
      <c r="G155" s="25">
        <v>-1235621.93</v>
      </c>
      <c r="H155" s="25">
        <v>563214.29</v>
      </c>
      <c r="I155" s="25">
        <v>850449.25</v>
      </c>
    </row>
    <row r="156" spans="1:9" x14ac:dyDescent="0.25">
      <c r="A156" s="15"/>
      <c r="B156" s="15"/>
      <c r="C156" s="25"/>
      <c r="D156" s="25"/>
      <c r="E156" s="25"/>
      <c r="F156" s="25"/>
      <c r="G156" s="25"/>
      <c r="H156" s="25"/>
      <c r="I156" s="25"/>
    </row>
    <row r="157" spans="1:9" x14ac:dyDescent="0.25">
      <c r="A157" s="15" t="s">
        <v>13</v>
      </c>
      <c r="B157" s="15" t="s">
        <v>150</v>
      </c>
      <c r="C157" s="25"/>
      <c r="D157" s="25"/>
      <c r="E157" s="25"/>
      <c r="F157" s="25"/>
      <c r="G157" s="25"/>
      <c r="H157" s="25"/>
      <c r="I157" s="25"/>
    </row>
    <row r="158" spans="1:9" x14ac:dyDescent="0.25">
      <c r="A158" s="15" t="s">
        <v>13</v>
      </c>
      <c r="B158" s="19" t="s">
        <v>151</v>
      </c>
      <c r="C158" s="25"/>
      <c r="D158" s="25"/>
      <c r="E158" s="25"/>
      <c r="F158" s="25"/>
      <c r="G158" s="25"/>
      <c r="H158" s="25"/>
      <c r="I158" s="25"/>
    </row>
    <row r="159" spans="1:9" x14ac:dyDescent="0.25">
      <c r="A159" s="13" t="s">
        <v>13</v>
      </c>
      <c r="B159" s="13" t="s">
        <v>152</v>
      </c>
    </row>
    <row r="160" spans="1:9" x14ac:dyDescent="0.25">
      <c r="A160" s="13" t="s">
        <v>13</v>
      </c>
      <c r="B160" s="13" t="s">
        <v>153</v>
      </c>
      <c r="C160" s="22">
        <v>12580</v>
      </c>
      <c r="D160" s="22">
        <v>38281.730000000003</v>
      </c>
      <c r="E160" s="22">
        <v>-25701.73</v>
      </c>
      <c r="F160" s="22">
        <v>38281.730000000003</v>
      </c>
      <c r="H160" s="22">
        <v>25701.73</v>
      </c>
      <c r="I160" s="22">
        <v>17897.91</v>
      </c>
    </row>
    <row r="161" spans="1:9" x14ac:dyDescent="0.25">
      <c r="A161" s="15" t="s">
        <v>154</v>
      </c>
      <c r="B161" s="15" t="s">
        <v>155</v>
      </c>
      <c r="C161" s="25">
        <v>12580</v>
      </c>
      <c r="D161" s="25">
        <v>38281.730000000003</v>
      </c>
      <c r="E161" s="25">
        <v>-25701.73</v>
      </c>
      <c r="F161" s="25">
        <v>38281.730000000003</v>
      </c>
      <c r="G161" s="25"/>
      <c r="H161" s="25">
        <v>25701.73</v>
      </c>
      <c r="I161" s="25">
        <v>17897.91</v>
      </c>
    </row>
    <row r="162" spans="1:9" x14ac:dyDescent="0.25">
      <c r="A162" s="13" t="s">
        <v>13</v>
      </c>
      <c r="B162" s="13" t="s">
        <v>13</v>
      </c>
    </row>
    <row r="163" spans="1:9" x14ac:dyDescent="0.25">
      <c r="A163" s="15" t="s">
        <v>13</v>
      </c>
      <c r="B163" s="19" t="s">
        <v>156</v>
      </c>
      <c r="C163" s="25"/>
      <c r="D163" s="25"/>
      <c r="E163" s="25"/>
      <c r="F163" s="25"/>
      <c r="G163" s="25"/>
      <c r="H163" s="25"/>
      <c r="I163" s="25"/>
    </row>
    <row r="164" spans="1:9" x14ac:dyDescent="0.25">
      <c r="A164" s="13" t="s">
        <v>13</v>
      </c>
      <c r="B164" s="13" t="s">
        <v>157</v>
      </c>
      <c r="C164" s="22">
        <v>70071</v>
      </c>
      <c r="D164" s="22">
        <v>70071</v>
      </c>
      <c r="F164" s="22">
        <v>67122.8</v>
      </c>
      <c r="G164" s="22">
        <v>2948.2</v>
      </c>
      <c r="H164" s="22">
        <v>-2948.2</v>
      </c>
      <c r="I164" s="22">
        <v>72892.62</v>
      </c>
    </row>
    <row r="165" spans="1:9" x14ac:dyDescent="0.25">
      <c r="A165" s="13" t="s">
        <v>13</v>
      </c>
      <c r="B165" s="13" t="s">
        <v>158</v>
      </c>
      <c r="C165" s="22">
        <v>10500</v>
      </c>
      <c r="D165" s="22">
        <v>10500</v>
      </c>
      <c r="F165" s="22">
        <v>1400.31</v>
      </c>
      <c r="G165" s="22">
        <v>9099.69</v>
      </c>
      <c r="H165" s="22">
        <v>-9099.69</v>
      </c>
      <c r="I165" s="22">
        <v>6967.6</v>
      </c>
    </row>
    <row r="166" spans="1:9" x14ac:dyDescent="0.25">
      <c r="A166" s="15" t="s">
        <v>159</v>
      </c>
      <c r="B166" s="15" t="s">
        <v>160</v>
      </c>
      <c r="C166" s="25">
        <v>80571</v>
      </c>
      <c r="D166" s="25">
        <v>80571</v>
      </c>
      <c r="E166" s="25"/>
      <c r="F166" s="25">
        <v>68523.11</v>
      </c>
      <c r="G166" s="25">
        <v>12047.89</v>
      </c>
      <c r="H166" s="25">
        <v>-12047.89</v>
      </c>
      <c r="I166" s="25">
        <v>79860.22</v>
      </c>
    </row>
    <row r="167" spans="1:9" x14ac:dyDescent="0.25">
      <c r="A167" s="13" t="s">
        <v>13</v>
      </c>
      <c r="B167" s="13" t="s">
        <v>13</v>
      </c>
    </row>
    <row r="168" spans="1:9" x14ac:dyDescent="0.25">
      <c r="A168" s="15" t="s">
        <v>161</v>
      </c>
      <c r="B168" s="15" t="s">
        <v>162</v>
      </c>
      <c r="C168" s="25">
        <v>-67991</v>
      </c>
      <c r="D168" s="25">
        <v>-42289.27</v>
      </c>
      <c r="E168" s="25">
        <v>-25701.73</v>
      </c>
      <c r="F168" s="25">
        <v>-30241.38</v>
      </c>
      <c r="G168" s="25">
        <v>-12047.89</v>
      </c>
      <c r="H168" s="25">
        <v>37749.620000000003</v>
      </c>
      <c r="I168" s="25">
        <v>-61962.31</v>
      </c>
    </row>
    <row r="169" spans="1:9" x14ac:dyDescent="0.25">
      <c r="A169" s="13" t="s">
        <v>13</v>
      </c>
      <c r="B169" s="13" t="s">
        <v>13</v>
      </c>
    </row>
    <row r="170" spans="1:9" x14ac:dyDescent="0.25">
      <c r="A170" s="13" t="s">
        <v>13</v>
      </c>
      <c r="B170" s="13" t="s">
        <v>13</v>
      </c>
    </row>
    <row r="171" spans="1:9" x14ac:dyDescent="0.25">
      <c r="A171" s="15" t="s">
        <v>13</v>
      </c>
      <c r="B171" s="15" t="s">
        <v>163</v>
      </c>
      <c r="C171" s="25"/>
      <c r="D171" s="25"/>
      <c r="E171" s="25"/>
      <c r="F171" s="25"/>
      <c r="G171" s="25"/>
      <c r="H171" s="25"/>
      <c r="I171" s="25"/>
    </row>
    <row r="172" spans="1:9" x14ac:dyDescent="0.25">
      <c r="A172" s="13" t="s">
        <v>13</v>
      </c>
      <c r="B172" s="19" t="s">
        <v>164</v>
      </c>
    </row>
    <row r="173" spans="1:9" x14ac:dyDescent="0.25">
      <c r="A173" s="13" t="s">
        <v>13</v>
      </c>
      <c r="B173" s="13" t="s">
        <v>165</v>
      </c>
      <c r="C173" s="22">
        <v>789091</v>
      </c>
      <c r="D173" s="22">
        <v>797332.35</v>
      </c>
      <c r="E173" s="22">
        <v>-8241.35</v>
      </c>
      <c r="F173" s="22">
        <v>770418.15</v>
      </c>
      <c r="G173" s="22">
        <v>26914.2</v>
      </c>
      <c r="H173" s="22">
        <v>-18672.849999999999</v>
      </c>
      <c r="I173" s="22">
        <v>763405.63</v>
      </c>
    </row>
    <row r="174" spans="1:9" x14ac:dyDescent="0.25">
      <c r="A174" s="15" t="s">
        <v>13</v>
      </c>
      <c r="B174" s="15" t="s">
        <v>166</v>
      </c>
      <c r="C174" s="25">
        <v>-789091</v>
      </c>
      <c r="D174" s="25">
        <v>-797332.35</v>
      </c>
      <c r="E174" s="25">
        <v>8241.35</v>
      </c>
      <c r="F174" s="25">
        <v>-770418.15</v>
      </c>
      <c r="G174" s="25">
        <v>-26914.2</v>
      </c>
      <c r="H174" s="25">
        <v>18672.849999999999</v>
      </c>
      <c r="I174" s="25">
        <v>-763405.63</v>
      </c>
    </row>
    <row r="175" spans="1:9" x14ac:dyDescent="0.25">
      <c r="A175" s="13" t="s">
        <v>13</v>
      </c>
      <c r="B175" s="13" t="s">
        <v>13</v>
      </c>
    </row>
    <row r="176" spans="1:9" x14ac:dyDescent="0.25">
      <c r="A176" s="16" t="s">
        <v>13</v>
      </c>
      <c r="B176" s="16" t="s">
        <v>167</v>
      </c>
      <c r="C176" s="27"/>
      <c r="D176" s="27">
        <v>-654947.26</v>
      </c>
      <c r="E176" s="27">
        <v>654947.26</v>
      </c>
      <c r="F176" s="27">
        <v>619636.76</v>
      </c>
      <c r="G176" s="27">
        <v>-1274584.02</v>
      </c>
      <c r="H176" s="27">
        <v>619636.76</v>
      </c>
      <c r="I176" s="27">
        <v>25081.31</v>
      </c>
    </row>
    <row r="177" spans="1:2" x14ac:dyDescent="0.25">
      <c r="A177" s="13" t="s">
        <v>13</v>
      </c>
      <c r="B177" s="13" t="s">
        <v>13</v>
      </c>
    </row>
  </sheetData>
  <pageMargins left="0.51181102362204722" right="0.51181102362204722" top="0.74803149606299213" bottom="0.74803149606299213" header="0.31496062992125984" footer="0.31496062992125984"/>
  <pageSetup paperSize="9" scale="79" firstPageNumber="45" orientation="portrait" useFirstPageNumber="1" r:id="rId1"/>
  <headerFooter>
    <oddFooter>&amp;C&amp;10Bilancio Consuntivo 31/12/2020 - Consorzio di Bonifica dell'Emilia Centrale&amp;R&amp;10&amp;P</oddFooter>
    <evenHeader>&amp;D
EMILIACENTRALE\SOGLIANIPAOLA
Pagina 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CC13F-A48E-4999-A0CD-23A7DE58ABE8}">
  <dimension ref="A1:I176"/>
  <sheetViews>
    <sheetView topLeftCell="B7" zoomScale="80" zoomScaleNormal="80" workbookViewId="0">
      <selection activeCell="B15" sqref="B15"/>
    </sheetView>
  </sheetViews>
  <sheetFormatPr defaultColWidth="9.140625" defaultRowHeight="15" outlineLevelRow="1" outlineLevelCol="1" x14ac:dyDescent="0.25"/>
  <cols>
    <col min="1" max="1" width="0" style="11" hidden="1" customWidth="1" outlineLevel="1"/>
    <col min="2" max="2" width="56.140625" style="11" customWidth="1" collapsed="1"/>
    <col min="3" max="3" width="14.7109375" style="6" bestFit="1" customWidth="1"/>
    <col min="4" max="4" width="20.85546875" style="6" hidden="1" customWidth="1"/>
    <col min="5" max="5" width="26" style="6" hidden="1" customWidth="1"/>
    <col min="6" max="6" width="15.140625" style="6" bestFit="1" customWidth="1"/>
    <col min="7" max="7" width="28.28515625" style="6" hidden="1" customWidth="1"/>
    <col min="8" max="8" width="16.28515625" style="6" bestFit="1" customWidth="1"/>
    <col min="9" max="9" width="16.28515625" style="6" customWidth="1"/>
    <col min="10" max="16384" width="9.140625" style="11"/>
  </cols>
  <sheetData>
    <row r="1" spans="1:9" hidden="1" outlineLevel="1" x14ac:dyDescent="0.25">
      <c r="A1" s="12" t="s">
        <v>0</v>
      </c>
    </row>
    <row r="2" spans="1:9" hidden="1" outlineLevel="1" x14ac:dyDescent="0.25">
      <c r="A2" s="13" t="s">
        <v>1</v>
      </c>
      <c r="B2" s="13" t="s">
        <v>2</v>
      </c>
    </row>
    <row r="3" spans="1:9" hidden="1" outlineLevel="1" x14ac:dyDescent="0.25">
      <c r="A3" s="13" t="s">
        <v>3</v>
      </c>
      <c r="B3" s="13" t="s">
        <v>4</v>
      </c>
    </row>
    <row r="4" spans="1:9" hidden="1" outlineLevel="1" x14ac:dyDescent="0.25">
      <c r="A4" s="13" t="s">
        <v>5</v>
      </c>
      <c r="B4" s="13" t="s">
        <v>6</v>
      </c>
    </row>
    <row r="5" spans="1:9" hidden="1" outlineLevel="1" x14ac:dyDescent="0.25"/>
    <row r="6" spans="1:9" hidden="1" outlineLevel="1" x14ac:dyDescent="0.25">
      <c r="A6" s="13" t="s">
        <v>7</v>
      </c>
      <c r="B6" s="13" t="s">
        <v>8</v>
      </c>
    </row>
    <row r="7" spans="1:9" ht="56.25" customHeight="1" collapsed="1" x14ac:dyDescent="0.25">
      <c r="C7" s="7" t="s">
        <v>303</v>
      </c>
      <c r="D7" s="18"/>
      <c r="E7" s="18"/>
      <c r="F7" s="7" t="s">
        <v>302</v>
      </c>
      <c r="G7" s="18"/>
      <c r="H7" s="7" t="s">
        <v>304</v>
      </c>
      <c r="I7" s="5" t="s">
        <v>301</v>
      </c>
    </row>
    <row r="8" spans="1:9" ht="60" hidden="1" outlineLevel="1" x14ac:dyDescent="0.25">
      <c r="C8" s="7" t="s">
        <v>9</v>
      </c>
      <c r="D8" s="7" t="s">
        <v>10</v>
      </c>
      <c r="E8" s="7" t="s">
        <v>11</v>
      </c>
      <c r="F8" s="7" t="s">
        <v>299</v>
      </c>
      <c r="G8" s="7" t="s">
        <v>12</v>
      </c>
      <c r="H8" s="7" t="s">
        <v>300</v>
      </c>
      <c r="I8" s="5" t="s">
        <v>301</v>
      </c>
    </row>
    <row r="9" spans="1:9" collapsed="1" x14ac:dyDescent="0.25">
      <c r="A9" s="13" t="s">
        <v>13</v>
      </c>
      <c r="B9" s="13" t="s">
        <v>13</v>
      </c>
    </row>
    <row r="10" spans="1:9" x14ac:dyDescent="0.25">
      <c r="A10" s="14" t="s">
        <v>13</v>
      </c>
      <c r="B10" s="14" t="s">
        <v>14</v>
      </c>
      <c r="C10" s="8"/>
      <c r="D10" s="8"/>
      <c r="E10" s="8"/>
      <c r="F10" s="8"/>
      <c r="G10" s="8"/>
      <c r="H10" s="8"/>
      <c r="I10" s="8"/>
    </row>
    <row r="11" spans="1:9" x14ac:dyDescent="0.25">
      <c r="A11" s="13" t="s">
        <v>13</v>
      </c>
      <c r="B11" s="13" t="s">
        <v>13</v>
      </c>
    </row>
    <row r="12" spans="1:9" x14ac:dyDescent="0.25">
      <c r="A12" s="13" t="s">
        <v>13</v>
      </c>
      <c r="B12" s="13" t="s">
        <v>13</v>
      </c>
    </row>
    <row r="13" spans="1:9" x14ac:dyDescent="0.25">
      <c r="A13" s="15" t="s">
        <v>13</v>
      </c>
      <c r="B13" s="15" t="s">
        <v>15</v>
      </c>
      <c r="C13" s="9"/>
      <c r="D13" s="9"/>
      <c r="E13" s="9"/>
      <c r="F13" s="9"/>
      <c r="G13" s="9"/>
      <c r="H13" s="9"/>
      <c r="I13" s="9"/>
    </row>
    <row r="14" spans="1:9" x14ac:dyDescent="0.25">
      <c r="A14" s="13" t="s">
        <v>13</v>
      </c>
      <c r="B14" s="13" t="s">
        <v>13</v>
      </c>
    </row>
    <row r="15" spans="1:9" x14ac:dyDescent="0.25">
      <c r="A15" s="15" t="s">
        <v>13</v>
      </c>
      <c r="B15" s="19" t="s">
        <v>16</v>
      </c>
      <c r="C15" s="9"/>
      <c r="D15" s="9"/>
      <c r="E15" s="9"/>
      <c r="F15" s="9"/>
      <c r="G15" s="9"/>
      <c r="H15" s="9"/>
      <c r="I15" s="9"/>
    </row>
    <row r="16" spans="1:9" x14ac:dyDescent="0.25">
      <c r="A16" s="13" t="s">
        <v>13</v>
      </c>
      <c r="B16" s="13" t="s">
        <v>13</v>
      </c>
    </row>
    <row r="17" spans="1:9" x14ac:dyDescent="0.25">
      <c r="A17" s="15" t="s">
        <v>13</v>
      </c>
      <c r="B17" s="15" t="s">
        <v>17</v>
      </c>
      <c r="C17" s="9"/>
      <c r="D17" s="9"/>
      <c r="E17" s="9"/>
      <c r="F17" s="9"/>
      <c r="G17" s="9"/>
      <c r="H17" s="9"/>
      <c r="I17" s="9"/>
    </row>
    <row r="18" spans="1:9" x14ac:dyDescent="0.25">
      <c r="A18" s="13" t="s">
        <v>13</v>
      </c>
      <c r="B18" s="13" t="s">
        <v>13</v>
      </c>
    </row>
    <row r="19" spans="1:9" x14ac:dyDescent="0.25">
      <c r="A19" s="15" t="s">
        <v>13</v>
      </c>
      <c r="B19" s="15" t="s">
        <v>18</v>
      </c>
      <c r="C19" s="9"/>
      <c r="D19" s="9"/>
      <c r="E19" s="9"/>
      <c r="F19" s="9"/>
      <c r="G19" s="9"/>
      <c r="H19" s="9"/>
      <c r="I19" s="9"/>
    </row>
    <row r="20" spans="1:9" x14ac:dyDescent="0.25">
      <c r="A20" s="13" t="s">
        <v>13</v>
      </c>
      <c r="B20" s="13" t="s">
        <v>19</v>
      </c>
      <c r="C20" s="6">
        <v>23286371</v>
      </c>
      <c r="D20" s="6">
        <v>1393589.36</v>
      </c>
      <c r="E20" s="6">
        <v>21892781.640000001</v>
      </c>
      <c r="F20" s="6">
        <v>1389190.34</v>
      </c>
      <c r="G20" s="6">
        <v>4399.0200000000004</v>
      </c>
      <c r="H20" s="6">
        <v>-21897180.66</v>
      </c>
      <c r="I20" s="6">
        <v>1386384.88</v>
      </c>
    </row>
    <row r="21" spans="1:9" x14ac:dyDescent="0.25">
      <c r="A21" s="13" t="s">
        <v>13</v>
      </c>
      <c r="B21" s="13" t="s">
        <v>20</v>
      </c>
      <c r="D21" s="6">
        <v>12165187.140000001</v>
      </c>
      <c r="E21" s="6">
        <v>-12165187.140000001</v>
      </c>
      <c r="F21" s="6">
        <v>12126788.57</v>
      </c>
      <c r="G21" s="6">
        <v>38398.57</v>
      </c>
      <c r="H21" s="6">
        <v>12126788.57</v>
      </c>
      <c r="I21" s="6">
        <v>12067190.109999999</v>
      </c>
    </row>
    <row r="22" spans="1:9" x14ac:dyDescent="0.25">
      <c r="A22" s="13" t="s">
        <v>13</v>
      </c>
      <c r="B22" s="13" t="s">
        <v>21</v>
      </c>
      <c r="D22" s="6">
        <v>409331.33</v>
      </c>
      <c r="E22" s="6">
        <v>-409331.33</v>
      </c>
      <c r="F22" s="6">
        <v>408038.98</v>
      </c>
      <c r="G22" s="6">
        <v>1292.3499999999999</v>
      </c>
      <c r="H22" s="6">
        <v>408038.98</v>
      </c>
      <c r="I22" s="6">
        <v>405020.8</v>
      </c>
    </row>
    <row r="23" spans="1:9" x14ac:dyDescent="0.25">
      <c r="A23" s="15" t="s">
        <v>13</v>
      </c>
      <c r="B23" s="15" t="s">
        <v>22</v>
      </c>
      <c r="C23" s="9">
        <v>23286371</v>
      </c>
      <c r="D23" s="9">
        <v>13968107.83</v>
      </c>
      <c r="E23" s="9">
        <v>9318263.1699999999</v>
      </c>
      <c r="F23" s="9">
        <v>13924017.890000001</v>
      </c>
      <c r="G23" s="9">
        <v>44089.94</v>
      </c>
      <c r="H23" s="9">
        <v>-9362353.1099999994</v>
      </c>
      <c r="I23" s="9">
        <v>13858595.789999999</v>
      </c>
    </row>
    <row r="24" spans="1:9" x14ac:dyDescent="0.25">
      <c r="A24" s="13" t="s">
        <v>13</v>
      </c>
      <c r="B24" s="13" t="s">
        <v>13</v>
      </c>
    </row>
    <row r="25" spans="1:9" x14ac:dyDescent="0.25">
      <c r="A25" s="15" t="s">
        <v>13</v>
      </c>
      <c r="B25" s="15" t="s">
        <v>23</v>
      </c>
      <c r="C25" s="9"/>
      <c r="D25" s="9"/>
      <c r="E25" s="9"/>
      <c r="F25" s="9"/>
      <c r="G25" s="9"/>
      <c r="H25" s="9"/>
      <c r="I25" s="9"/>
    </row>
    <row r="26" spans="1:9" x14ac:dyDescent="0.25">
      <c r="A26" s="13" t="s">
        <v>13</v>
      </c>
      <c r="B26" s="13" t="s">
        <v>24</v>
      </c>
      <c r="D26" s="6">
        <v>6281725.8700000001</v>
      </c>
      <c r="E26" s="6">
        <v>-6281725.8700000001</v>
      </c>
      <c r="F26" s="6">
        <v>6261822.1299999999</v>
      </c>
      <c r="G26" s="6">
        <v>19903.740000000002</v>
      </c>
      <c r="H26" s="6">
        <v>6261822.1299999999</v>
      </c>
      <c r="I26" s="6">
        <v>6241452.5099999998</v>
      </c>
    </row>
    <row r="27" spans="1:9" x14ac:dyDescent="0.25">
      <c r="A27" s="13" t="s">
        <v>13</v>
      </c>
      <c r="B27" s="13" t="s">
        <v>25</v>
      </c>
      <c r="C27" s="6">
        <v>1263936</v>
      </c>
      <c r="D27" s="6">
        <v>865174.29</v>
      </c>
      <c r="E27" s="6">
        <v>398761.71</v>
      </c>
      <c r="F27" s="6">
        <v>868307.18</v>
      </c>
      <c r="G27" s="6">
        <v>-3132.89</v>
      </c>
      <c r="H27" s="6">
        <v>-395628.82</v>
      </c>
      <c r="I27" s="6">
        <v>632763.26</v>
      </c>
    </row>
    <row r="28" spans="1:9" x14ac:dyDescent="0.25">
      <c r="A28" s="15" t="s">
        <v>13</v>
      </c>
      <c r="B28" s="15" t="s">
        <v>26</v>
      </c>
      <c r="C28" s="9">
        <v>1263936</v>
      </c>
      <c r="D28" s="9">
        <v>7146900.1600000001</v>
      </c>
      <c r="E28" s="9">
        <v>-5882964.1600000001</v>
      </c>
      <c r="F28" s="9">
        <v>7130129.3099999996</v>
      </c>
      <c r="G28" s="9">
        <v>16770.849999999999</v>
      </c>
      <c r="H28" s="9">
        <v>5866193.3099999996</v>
      </c>
      <c r="I28" s="9">
        <v>6874215.7699999996</v>
      </c>
    </row>
    <row r="29" spans="1:9" x14ac:dyDescent="0.25">
      <c r="A29" s="13" t="s">
        <v>13</v>
      </c>
      <c r="B29" s="13" t="s">
        <v>13</v>
      </c>
    </row>
    <row r="30" spans="1:9" x14ac:dyDescent="0.25">
      <c r="A30" s="15" t="s">
        <v>13</v>
      </c>
      <c r="B30" s="15" t="s">
        <v>27</v>
      </c>
      <c r="C30" s="9"/>
      <c r="D30" s="9"/>
      <c r="E30" s="9"/>
      <c r="F30" s="9"/>
      <c r="G30" s="9"/>
      <c r="H30" s="9"/>
      <c r="I30" s="9"/>
    </row>
    <row r="31" spans="1:9" x14ac:dyDescent="0.25">
      <c r="A31" s="13" t="s">
        <v>13</v>
      </c>
      <c r="B31" s="13" t="s">
        <v>28</v>
      </c>
      <c r="D31" s="6">
        <v>874139.01</v>
      </c>
      <c r="E31" s="6">
        <v>-874139.01</v>
      </c>
      <c r="F31" s="6">
        <v>871360.98</v>
      </c>
      <c r="G31" s="6">
        <v>2778.03</v>
      </c>
      <c r="H31" s="6">
        <v>871360.98</v>
      </c>
      <c r="I31" s="6">
        <v>845613.01</v>
      </c>
    </row>
    <row r="32" spans="1:9" x14ac:dyDescent="0.25">
      <c r="A32" s="13" t="s">
        <v>13</v>
      </c>
      <c r="B32" s="13" t="s">
        <v>29</v>
      </c>
      <c r="D32" s="6">
        <v>2150559.29</v>
      </c>
      <c r="E32" s="6">
        <v>-2150559.29</v>
      </c>
      <c r="F32" s="6">
        <v>2143725.1800000002</v>
      </c>
      <c r="G32" s="6">
        <v>6834.11</v>
      </c>
      <c r="H32" s="6">
        <v>2143725.1800000002</v>
      </c>
      <c r="I32" s="6">
        <v>2132939.21</v>
      </c>
    </row>
    <row r="33" spans="1:9" x14ac:dyDescent="0.25">
      <c r="A33" s="13" t="s">
        <v>13</v>
      </c>
      <c r="B33" s="13" t="s">
        <v>30</v>
      </c>
      <c r="D33" s="6">
        <v>43046.25</v>
      </c>
      <c r="E33" s="6">
        <v>-43046.25</v>
      </c>
      <c r="F33" s="6">
        <v>42909.77</v>
      </c>
      <c r="G33" s="6">
        <v>136.47999999999999</v>
      </c>
      <c r="H33" s="6">
        <v>42909.77</v>
      </c>
      <c r="I33" s="6">
        <v>46478.9</v>
      </c>
    </row>
    <row r="34" spans="1:9" x14ac:dyDescent="0.25">
      <c r="A34" s="13" t="s">
        <v>13</v>
      </c>
      <c r="B34" s="13" t="s">
        <v>31</v>
      </c>
    </row>
    <row r="35" spans="1:9" x14ac:dyDescent="0.25">
      <c r="A35" s="15" t="s">
        <v>13</v>
      </c>
      <c r="B35" s="15" t="s">
        <v>32</v>
      </c>
      <c r="C35" s="9"/>
      <c r="D35" s="9">
        <v>3067744.55</v>
      </c>
      <c r="E35" s="9">
        <v>-3067744.55</v>
      </c>
      <c r="F35" s="9">
        <v>3057995.93</v>
      </c>
      <c r="G35" s="9">
        <v>9748.6200000000008</v>
      </c>
      <c r="H35" s="9">
        <v>3057995.93</v>
      </c>
      <c r="I35" s="9">
        <v>3025031.12</v>
      </c>
    </row>
    <row r="36" spans="1:9" x14ac:dyDescent="0.25">
      <c r="A36" s="13" t="s">
        <v>13</v>
      </c>
      <c r="B36" s="13" t="s">
        <v>13</v>
      </c>
    </row>
    <row r="37" spans="1:9" x14ac:dyDescent="0.25">
      <c r="A37" s="15" t="s">
        <v>13</v>
      </c>
      <c r="B37" s="15" t="s">
        <v>33</v>
      </c>
      <c r="C37" s="9"/>
      <c r="D37" s="9"/>
      <c r="E37" s="9"/>
      <c r="F37" s="9"/>
      <c r="G37" s="9"/>
      <c r="H37" s="9"/>
      <c r="I37" s="9"/>
    </row>
    <row r="38" spans="1:9" x14ac:dyDescent="0.25">
      <c r="A38" s="13" t="s">
        <v>13</v>
      </c>
      <c r="B38" s="13" t="s">
        <v>34</v>
      </c>
    </row>
    <row r="39" spans="1:9" x14ac:dyDescent="0.25">
      <c r="A39" s="13" t="s">
        <v>13</v>
      </c>
      <c r="B39" s="13" t="s">
        <v>35</v>
      </c>
    </row>
    <row r="40" spans="1:9" x14ac:dyDescent="0.25">
      <c r="A40" s="13" t="s">
        <v>13</v>
      </c>
      <c r="B40" s="13" t="s">
        <v>36</v>
      </c>
    </row>
    <row r="41" spans="1:9" x14ac:dyDescent="0.25">
      <c r="A41" s="13" t="s">
        <v>13</v>
      </c>
      <c r="B41" s="13" t="s">
        <v>37</v>
      </c>
    </row>
    <row r="42" spans="1:9" x14ac:dyDescent="0.25">
      <c r="A42" s="15" t="s">
        <v>13</v>
      </c>
      <c r="B42" s="15" t="s">
        <v>38</v>
      </c>
      <c r="C42" s="9"/>
      <c r="D42" s="9"/>
      <c r="E42" s="9"/>
      <c r="F42" s="9"/>
      <c r="G42" s="9"/>
      <c r="H42" s="9"/>
      <c r="I42" s="9"/>
    </row>
    <row r="43" spans="1:9" x14ac:dyDescent="0.25">
      <c r="A43" s="15" t="s">
        <v>39</v>
      </c>
      <c r="B43" s="15" t="s">
        <v>40</v>
      </c>
      <c r="C43" s="9">
        <v>24550307</v>
      </c>
      <c r="D43" s="9">
        <v>24182752.539999999</v>
      </c>
      <c r="E43" s="9">
        <v>367554.46</v>
      </c>
      <c r="F43" s="9">
        <v>24112143.129999999</v>
      </c>
      <c r="G43" s="9">
        <v>70609.41</v>
      </c>
      <c r="H43" s="9">
        <v>-438163.87</v>
      </c>
      <c r="I43" s="9">
        <v>23757842.68</v>
      </c>
    </row>
    <row r="44" spans="1:9" x14ac:dyDescent="0.25">
      <c r="A44" s="13" t="s">
        <v>13</v>
      </c>
      <c r="B44" s="13" t="s">
        <v>13</v>
      </c>
    </row>
    <row r="45" spans="1:9" x14ac:dyDescent="0.25">
      <c r="A45" s="15" t="s">
        <v>13</v>
      </c>
      <c r="B45" s="15" t="s">
        <v>41</v>
      </c>
      <c r="C45" s="9"/>
      <c r="D45" s="9"/>
      <c r="E45" s="9"/>
      <c r="F45" s="9"/>
      <c r="G45" s="9"/>
      <c r="H45" s="9"/>
      <c r="I45" s="9"/>
    </row>
    <row r="46" spans="1:9" x14ac:dyDescent="0.25">
      <c r="A46" s="13" t="s">
        <v>13</v>
      </c>
      <c r="B46" s="13" t="s">
        <v>42</v>
      </c>
    </row>
    <row r="47" spans="1:9" x14ac:dyDescent="0.25">
      <c r="A47" s="13" t="s">
        <v>13</v>
      </c>
      <c r="B47" s="13" t="s">
        <v>43</v>
      </c>
    </row>
    <row r="48" spans="1:9" x14ac:dyDescent="0.25">
      <c r="A48" s="13" t="s">
        <v>13</v>
      </c>
      <c r="B48" s="13" t="s">
        <v>44</v>
      </c>
    </row>
    <row r="49" spans="1:9" x14ac:dyDescent="0.25">
      <c r="A49" s="13" t="s">
        <v>13</v>
      </c>
      <c r="B49" s="13" t="s">
        <v>45</v>
      </c>
    </row>
    <row r="50" spans="1:9" x14ac:dyDescent="0.25">
      <c r="A50" s="13" t="s">
        <v>13</v>
      </c>
      <c r="B50" s="13" t="s">
        <v>46</v>
      </c>
    </row>
    <row r="51" spans="1:9" x14ac:dyDescent="0.25">
      <c r="A51" s="13" t="s">
        <v>13</v>
      </c>
      <c r="B51" s="13" t="s">
        <v>47</v>
      </c>
    </row>
    <row r="52" spans="1:9" x14ac:dyDescent="0.25">
      <c r="A52" s="13" t="s">
        <v>13</v>
      </c>
      <c r="B52" s="13" t="s">
        <v>48</v>
      </c>
    </row>
    <row r="53" spans="1:9" x14ac:dyDescent="0.25">
      <c r="A53" s="15" t="s">
        <v>49</v>
      </c>
      <c r="B53" s="15" t="s">
        <v>50</v>
      </c>
      <c r="C53" s="9"/>
      <c r="D53" s="9"/>
      <c r="E53" s="9"/>
      <c r="F53" s="9"/>
      <c r="G53" s="9"/>
      <c r="H53" s="9"/>
      <c r="I53" s="9"/>
    </row>
    <row r="54" spans="1:9" x14ac:dyDescent="0.25">
      <c r="A54" s="15" t="s">
        <v>51</v>
      </c>
      <c r="B54" s="15" t="s">
        <v>52</v>
      </c>
      <c r="C54" s="9"/>
      <c r="D54" s="9"/>
      <c r="E54" s="9"/>
      <c r="F54" s="9"/>
      <c r="G54" s="9"/>
      <c r="H54" s="9"/>
      <c r="I54" s="9"/>
    </row>
    <row r="55" spans="1:9" x14ac:dyDescent="0.25">
      <c r="A55" s="13" t="s">
        <v>13</v>
      </c>
      <c r="B55" s="13" t="s">
        <v>13</v>
      </c>
    </row>
    <row r="56" spans="1:9" x14ac:dyDescent="0.25">
      <c r="A56" s="15" t="s">
        <v>53</v>
      </c>
      <c r="B56" s="15" t="s">
        <v>54</v>
      </c>
      <c r="C56" s="9"/>
      <c r="D56" s="9"/>
      <c r="E56" s="9"/>
      <c r="F56" s="9"/>
      <c r="G56" s="9"/>
      <c r="H56" s="9"/>
      <c r="I56" s="9"/>
    </row>
    <row r="57" spans="1:9" x14ac:dyDescent="0.25">
      <c r="A57" s="15" t="s">
        <v>55</v>
      </c>
      <c r="B57" s="15" t="s">
        <v>56</v>
      </c>
      <c r="C57" s="9">
        <v>24550307</v>
      </c>
      <c r="D57" s="9">
        <v>24182752.539999999</v>
      </c>
      <c r="E57" s="9">
        <v>367554.46</v>
      </c>
      <c r="F57" s="9">
        <v>24112143.129999999</v>
      </c>
      <c r="G57" s="9">
        <v>70609.41</v>
      </c>
      <c r="H57" s="9">
        <v>-438163.87</v>
      </c>
      <c r="I57" s="9">
        <v>23757842.68</v>
      </c>
    </row>
    <row r="58" spans="1:9" x14ac:dyDescent="0.25">
      <c r="A58" s="13" t="s">
        <v>13</v>
      </c>
      <c r="B58" s="13" t="s">
        <v>13</v>
      </c>
    </row>
    <row r="59" spans="1:9" x14ac:dyDescent="0.25">
      <c r="A59" s="15" t="s">
        <v>13</v>
      </c>
      <c r="B59" s="15" t="s">
        <v>57</v>
      </c>
      <c r="C59" s="9"/>
      <c r="D59" s="9"/>
      <c r="E59" s="9"/>
      <c r="F59" s="9"/>
      <c r="G59" s="9"/>
      <c r="H59" s="9"/>
      <c r="I59" s="9"/>
    </row>
    <row r="60" spans="1:9" x14ac:dyDescent="0.25">
      <c r="A60" s="15" t="s">
        <v>58</v>
      </c>
      <c r="B60" s="15" t="s">
        <v>57</v>
      </c>
      <c r="C60" s="9">
        <v>710997</v>
      </c>
      <c r="D60" s="9">
        <v>718988.43</v>
      </c>
      <c r="E60" s="9">
        <v>-7991.43</v>
      </c>
      <c r="F60" s="9">
        <v>692130.53</v>
      </c>
      <c r="G60" s="9">
        <v>26857.9</v>
      </c>
      <c r="H60" s="9">
        <v>-18866.47</v>
      </c>
      <c r="I60" s="9">
        <v>711606.03</v>
      </c>
    </row>
    <row r="61" spans="1:9" x14ac:dyDescent="0.25">
      <c r="A61" s="13" t="s">
        <v>13</v>
      </c>
      <c r="B61" s="13" t="s">
        <v>13</v>
      </c>
    </row>
    <row r="62" spans="1:9" x14ac:dyDescent="0.25">
      <c r="A62" s="15" t="s">
        <v>13</v>
      </c>
      <c r="B62" s="15" t="s">
        <v>59</v>
      </c>
      <c r="C62" s="9"/>
      <c r="D62" s="9"/>
      <c r="E62" s="9"/>
      <c r="F62" s="9"/>
      <c r="G62" s="9"/>
      <c r="H62" s="9"/>
      <c r="I62" s="9"/>
    </row>
    <row r="63" spans="1:9" x14ac:dyDescent="0.25">
      <c r="A63" s="15" t="s">
        <v>60</v>
      </c>
      <c r="B63" s="15" t="s">
        <v>61</v>
      </c>
      <c r="C63" s="9">
        <v>108200</v>
      </c>
      <c r="D63" s="9">
        <v>108200</v>
      </c>
      <c r="E63" s="9"/>
      <c r="F63" s="9">
        <v>105881.65</v>
      </c>
      <c r="G63" s="9">
        <v>2318.35</v>
      </c>
      <c r="H63" s="9">
        <v>-2318.35</v>
      </c>
      <c r="I63" s="9">
        <v>109965.67</v>
      </c>
    </row>
    <row r="64" spans="1:9" x14ac:dyDescent="0.25">
      <c r="A64" s="13" t="s">
        <v>13</v>
      </c>
      <c r="B64" s="13" t="s">
        <v>13</v>
      </c>
    </row>
    <row r="65" spans="1:9" x14ac:dyDescent="0.25">
      <c r="A65" s="15" t="s">
        <v>13</v>
      </c>
      <c r="B65" s="15" t="s">
        <v>62</v>
      </c>
      <c r="C65" s="9"/>
      <c r="D65" s="9"/>
      <c r="E65" s="9"/>
      <c r="F65" s="9"/>
      <c r="G65" s="9"/>
      <c r="H65" s="9"/>
      <c r="I65" s="9"/>
    </row>
    <row r="66" spans="1:9" x14ac:dyDescent="0.25">
      <c r="A66" s="13" t="s">
        <v>63</v>
      </c>
      <c r="B66" s="13" t="s">
        <v>64</v>
      </c>
      <c r="C66" s="6">
        <v>78924</v>
      </c>
      <c r="D66" s="6">
        <v>78924</v>
      </c>
      <c r="F66" s="6">
        <v>68486.11</v>
      </c>
      <c r="G66" s="6">
        <v>10437.89</v>
      </c>
      <c r="H66" s="6">
        <v>-10437.89</v>
      </c>
      <c r="I66" s="6">
        <v>51210.09</v>
      </c>
    </row>
    <row r="67" spans="1:9" x14ac:dyDescent="0.25">
      <c r="A67" s="13" t="s">
        <v>65</v>
      </c>
      <c r="B67" s="13" t="s">
        <v>66</v>
      </c>
      <c r="C67" s="6">
        <v>543950</v>
      </c>
      <c r="D67" s="6">
        <v>543950</v>
      </c>
      <c r="F67" s="6">
        <v>471132.58</v>
      </c>
      <c r="G67" s="6">
        <v>72817.42</v>
      </c>
      <c r="H67" s="6">
        <v>-72817.42</v>
      </c>
      <c r="I67" s="6">
        <v>427207.87</v>
      </c>
    </row>
    <row r="68" spans="1:9" x14ac:dyDescent="0.25">
      <c r="A68" s="13" t="s">
        <v>67</v>
      </c>
      <c r="B68" s="13" t="s">
        <v>68</v>
      </c>
      <c r="C68" s="6">
        <v>2500</v>
      </c>
      <c r="D68" s="6">
        <v>2500</v>
      </c>
      <c r="G68" s="6">
        <v>2500</v>
      </c>
      <c r="H68" s="6">
        <v>-2500</v>
      </c>
      <c r="I68" s="6">
        <v>8819.8700000000008</v>
      </c>
    </row>
    <row r="69" spans="1:9" x14ac:dyDescent="0.25">
      <c r="A69" s="13" t="s">
        <v>69</v>
      </c>
      <c r="B69" s="13" t="s">
        <v>70</v>
      </c>
      <c r="C69" s="6">
        <v>10000</v>
      </c>
      <c r="D69" s="6">
        <v>30654</v>
      </c>
      <c r="E69" s="6">
        <v>-20654</v>
      </c>
      <c r="F69" s="6">
        <v>23612.53</v>
      </c>
      <c r="G69" s="6">
        <v>7041.47</v>
      </c>
      <c r="H69" s="6">
        <v>13612.53</v>
      </c>
      <c r="I69" s="6">
        <v>9916.3799999999992</v>
      </c>
    </row>
    <row r="70" spans="1:9" x14ac:dyDescent="0.25">
      <c r="A70" s="13" t="s">
        <v>71</v>
      </c>
      <c r="B70" s="13" t="s">
        <v>72</v>
      </c>
      <c r="C70" s="6">
        <v>93380</v>
      </c>
      <c r="D70" s="6">
        <v>103262.38</v>
      </c>
      <c r="E70" s="6">
        <v>-9882.3799999999992</v>
      </c>
      <c r="F70" s="6">
        <v>101957.29</v>
      </c>
      <c r="G70" s="6">
        <v>1305.0899999999999</v>
      </c>
      <c r="H70" s="6">
        <v>8577.2900000000009</v>
      </c>
      <c r="I70" s="6">
        <v>78670.070000000007</v>
      </c>
    </row>
    <row r="71" spans="1:9" x14ac:dyDescent="0.25">
      <c r="A71" s="13" t="s">
        <v>73</v>
      </c>
      <c r="B71" s="13" t="s">
        <v>74</v>
      </c>
      <c r="C71" s="6">
        <v>411130</v>
      </c>
      <c r="D71" s="6">
        <v>442976.96</v>
      </c>
      <c r="E71" s="6">
        <v>-31846.959999999999</v>
      </c>
      <c r="F71" s="6">
        <v>389920.83</v>
      </c>
      <c r="G71" s="6">
        <v>53056.13</v>
      </c>
      <c r="H71" s="6">
        <v>-21209.17</v>
      </c>
      <c r="I71" s="6">
        <v>394403.84000000003</v>
      </c>
    </row>
    <row r="72" spans="1:9" x14ac:dyDescent="0.25">
      <c r="A72" s="13" t="s">
        <v>75</v>
      </c>
      <c r="B72" s="13" t="s">
        <v>76</v>
      </c>
      <c r="C72" s="6">
        <v>127961</v>
      </c>
      <c r="D72" s="6">
        <v>389129.83</v>
      </c>
      <c r="E72" s="6">
        <v>-261168.83</v>
      </c>
      <c r="F72" s="6">
        <v>381471.95</v>
      </c>
      <c r="G72" s="6">
        <v>7657.88</v>
      </c>
      <c r="H72" s="6">
        <v>253510.95</v>
      </c>
      <c r="I72" s="6">
        <v>392271.69</v>
      </c>
    </row>
    <row r="73" spans="1:9" x14ac:dyDescent="0.25">
      <c r="A73" s="15" t="s">
        <v>77</v>
      </c>
      <c r="B73" s="15" t="s">
        <v>78</v>
      </c>
      <c r="C73" s="9">
        <v>1267845</v>
      </c>
      <c r="D73" s="9">
        <v>1591397.17</v>
      </c>
      <c r="E73" s="9">
        <v>-323552.17</v>
      </c>
      <c r="F73" s="9">
        <v>1436581.29</v>
      </c>
      <c r="G73" s="9">
        <v>154815.88</v>
      </c>
      <c r="H73" s="9">
        <v>168736.29</v>
      </c>
      <c r="I73" s="9">
        <v>1362499.81</v>
      </c>
    </row>
    <row r="74" spans="1:9" x14ac:dyDescent="0.25">
      <c r="A74" s="13" t="s">
        <v>13</v>
      </c>
      <c r="B74" s="13" t="s">
        <v>13</v>
      </c>
    </row>
    <row r="75" spans="1:9" x14ac:dyDescent="0.25">
      <c r="A75" s="15" t="s">
        <v>13</v>
      </c>
      <c r="B75" s="15" t="s">
        <v>79</v>
      </c>
      <c r="C75" s="9"/>
      <c r="D75" s="9"/>
      <c r="E75" s="9"/>
      <c r="F75" s="9"/>
      <c r="G75" s="9"/>
      <c r="H75" s="9"/>
      <c r="I75" s="9"/>
    </row>
    <row r="76" spans="1:9" x14ac:dyDescent="0.25">
      <c r="A76" s="15" t="s">
        <v>80</v>
      </c>
      <c r="B76" s="15" t="s">
        <v>79</v>
      </c>
      <c r="C76" s="9">
        <v>1162527</v>
      </c>
      <c r="D76" s="9">
        <v>3566108.19</v>
      </c>
      <c r="E76" s="9">
        <v>-2403581.19</v>
      </c>
      <c r="F76" s="9">
        <v>3385008.19</v>
      </c>
      <c r="G76" s="9">
        <v>181100</v>
      </c>
      <c r="H76" s="9">
        <v>2222481.19</v>
      </c>
      <c r="I76" s="9">
        <v>2178512.86</v>
      </c>
    </row>
    <row r="77" spans="1:9" x14ac:dyDescent="0.25">
      <c r="A77" s="13" t="s">
        <v>13</v>
      </c>
      <c r="B77" s="13" t="s">
        <v>13</v>
      </c>
    </row>
    <row r="78" spans="1:9" x14ac:dyDescent="0.25">
      <c r="A78" s="15" t="s">
        <v>81</v>
      </c>
      <c r="B78" s="15" t="s">
        <v>82</v>
      </c>
      <c r="C78" s="9">
        <v>27799876</v>
      </c>
      <c r="D78" s="9">
        <v>30167446.329999998</v>
      </c>
      <c r="E78" s="9">
        <v>-2367570.33</v>
      </c>
      <c r="F78" s="9">
        <v>29731744.789999999</v>
      </c>
      <c r="G78" s="9">
        <v>435701.54</v>
      </c>
      <c r="H78" s="9">
        <v>1931868.79</v>
      </c>
      <c r="I78" s="9">
        <v>28120427.050000001</v>
      </c>
    </row>
    <row r="79" spans="1:9" x14ac:dyDescent="0.25">
      <c r="A79" s="13" t="s">
        <v>13</v>
      </c>
      <c r="B79" s="13" t="s">
        <v>13</v>
      </c>
    </row>
    <row r="80" spans="1:9" x14ac:dyDescent="0.25">
      <c r="A80" s="15" t="s">
        <v>13</v>
      </c>
      <c r="B80" s="19" t="s">
        <v>83</v>
      </c>
      <c r="C80" s="9"/>
      <c r="D80" s="9"/>
      <c r="E80" s="9"/>
      <c r="F80" s="9"/>
      <c r="G80" s="9"/>
      <c r="H80" s="9"/>
      <c r="I80" s="9"/>
    </row>
    <row r="81" spans="1:9" x14ac:dyDescent="0.25">
      <c r="A81" s="15" t="s">
        <v>13</v>
      </c>
      <c r="B81" s="15" t="s">
        <v>84</v>
      </c>
      <c r="C81" s="9"/>
      <c r="D81" s="9"/>
      <c r="E81" s="9"/>
      <c r="F81" s="9"/>
      <c r="G81" s="9"/>
      <c r="H81" s="9"/>
      <c r="I81" s="9"/>
    </row>
    <row r="82" spans="1:9" x14ac:dyDescent="0.25">
      <c r="A82" s="15" t="s">
        <v>13</v>
      </c>
      <c r="B82" s="15" t="s">
        <v>85</v>
      </c>
      <c r="C82" s="9"/>
      <c r="D82" s="9"/>
      <c r="E82" s="9"/>
      <c r="F82" s="9"/>
      <c r="G82" s="9"/>
      <c r="H82" s="9"/>
      <c r="I82" s="9"/>
    </row>
    <row r="83" spans="1:9" x14ac:dyDescent="0.25">
      <c r="A83" s="13" t="s">
        <v>13</v>
      </c>
      <c r="B83" s="13" t="s">
        <v>86</v>
      </c>
      <c r="C83" s="6">
        <v>10577479</v>
      </c>
      <c r="D83" s="6">
        <v>4032526.16</v>
      </c>
      <c r="E83" s="6">
        <v>6544952.8399999999</v>
      </c>
      <c r="F83" s="6">
        <v>3770727.8</v>
      </c>
      <c r="G83" s="6">
        <v>261798.36</v>
      </c>
      <c r="H83" s="6">
        <v>-6806751.2000000002</v>
      </c>
      <c r="I83" s="6">
        <v>2286081.09</v>
      </c>
    </row>
    <row r="84" spans="1:9" x14ac:dyDescent="0.25">
      <c r="A84" s="13" t="s">
        <v>13</v>
      </c>
      <c r="B84" s="13" t="s">
        <v>87</v>
      </c>
    </row>
    <row r="85" spans="1:9" x14ac:dyDescent="0.25">
      <c r="A85" s="15" t="s">
        <v>88</v>
      </c>
      <c r="B85" s="15" t="s">
        <v>89</v>
      </c>
      <c r="C85" s="9">
        <v>10577479</v>
      </c>
      <c r="D85" s="9">
        <v>4032526.16</v>
      </c>
      <c r="E85" s="9">
        <v>6544952.8399999999</v>
      </c>
      <c r="F85" s="9">
        <v>3770727.8</v>
      </c>
      <c r="G85" s="9">
        <v>261798.36</v>
      </c>
      <c r="H85" s="9">
        <v>-6806751.2000000002</v>
      </c>
      <c r="I85" s="9">
        <v>2286081.09</v>
      </c>
    </row>
    <row r="86" spans="1:9" x14ac:dyDescent="0.25">
      <c r="A86" s="13" t="s">
        <v>13</v>
      </c>
      <c r="B86" s="13" t="s">
        <v>13</v>
      </c>
    </row>
    <row r="87" spans="1:9" x14ac:dyDescent="0.25">
      <c r="A87" s="13" t="s">
        <v>13</v>
      </c>
      <c r="B87" s="13" t="s">
        <v>90</v>
      </c>
    </row>
    <row r="88" spans="1:9" x14ac:dyDescent="0.25">
      <c r="A88" s="15" t="s">
        <v>91</v>
      </c>
      <c r="B88" s="15" t="s">
        <v>90</v>
      </c>
      <c r="C88" s="9">
        <v>38377355</v>
      </c>
      <c r="D88" s="9">
        <v>34199972.490000002</v>
      </c>
      <c r="E88" s="9">
        <v>4177382.51</v>
      </c>
      <c r="F88" s="9">
        <v>33502472.59</v>
      </c>
      <c r="G88" s="9">
        <v>697499.9</v>
      </c>
      <c r="H88" s="9">
        <v>-4874882.41</v>
      </c>
      <c r="I88" s="9">
        <v>30406508.140000001</v>
      </c>
    </row>
    <row r="89" spans="1:9" x14ac:dyDescent="0.25">
      <c r="A89" s="13" t="s">
        <v>13</v>
      </c>
      <c r="B89" s="13" t="s">
        <v>13</v>
      </c>
    </row>
    <row r="90" spans="1:9" x14ac:dyDescent="0.25">
      <c r="A90" s="15" t="s">
        <v>13</v>
      </c>
      <c r="B90" s="19" t="s">
        <v>92</v>
      </c>
      <c r="C90" s="9"/>
      <c r="D90" s="9"/>
      <c r="E90" s="9"/>
      <c r="F90" s="9"/>
      <c r="G90" s="9"/>
      <c r="H90" s="9"/>
      <c r="I90" s="9"/>
    </row>
    <row r="91" spans="1:9" x14ac:dyDescent="0.25">
      <c r="A91" s="13" t="s">
        <v>13</v>
      </c>
      <c r="B91" s="13" t="s">
        <v>13</v>
      </c>
    </row>
    <row r="92" spans="1:9" x14ac:dyDescent="0.25">
      <c r="A92" s="15" t="s">
        <v>13</v>
      </c>
      <c r="B92" s="15" t="s">
        <v>93</v>
      </c>
      <c r="C92" s="9"/>
      <c r="D92" s="9"/>
      <c r="E92" s="9"/>
      <c r="F92" s="9"/>
      <c r="G92" s="9"/>
      <c r="H92" s="9"/>
      <c r="I92" s="9"/>
    </row>
    <row r="93" spans="1:9" x14ac:dyDescent="0.25">
      <c r="A93" s="13" t="s">
        <v>13</v>
      </c>
      <c r="B93" s="13" t="s">
        <v>94</v>
      </c>
      <c r="C93" s="6">
        <v>6148724</v>
      </c>
      <c r="D93" s="6">
        <v>6141104</v>
      </c>
      <c r="E93" s="6">
        <v>7620</v>
      </c>
      <c r="F93" s="6">
        <v>6096953.1799999997</v>
      </c>
      <c r="G93" s="6">
        <v>44150.82</v>
      </c>
      <c r="H93" s="6">
        <v>-51770.82</v>
      </c>
      <c r="I93" s="6">
        <v>6086604.0999999996</v>
      </c>
    </row>
    <row r="94" spans="1:9" x14ac:dyDescent="0.25">
      <c r="A94" s="13" t="s">
        <v>13</v>
      </c>
      <c r="B94" s="13" t="s">
        <v>95</v>
      </c>
      <c r="C94" s="6">
        <v>577852</v>
      </c>
      <c r="D94" s="6">
        <v>559754.94999999995</v>
      </c>
      <c r="E94" s="6">
        <v>18097.05</v>
      </c>
      <c r="F94" s="6">
        <v>536973.03</v>
      </c>
      <c r="G94" s="6">
        <v>22781.919999999998</v>
      </c>
      <c r="H94" s="6">
        <v>-40878.97</v>
      </c>
      <c r="I94" s="6">
        <v>614069.89</v>
      </c>
    </row>
    <row r="95" spans="1:9" x14ac:dyDescent="0.25">
      <c r="A95" s="13" t="s">
        <v>13</v>
      </c>
      <c r="B95" s="13" t="s">
        <v>96</v>
      </c>
      <c r="C95" s="6">
        <v>4176294</v>
      </c>
      <c r="D95" s="6">
        <v>4204023.29</v>
      </c>
      <c r="E95" s="6">
        <v>-27729.29</v>
      </c>
      <c r="F95" s="6">
        <v>4168069.72</v>
      </c>
      <c r="G95" s="6">
        <v>35953.57</v>
      </c>
      <c r="H95" s="6">
        <v>-8224.2800000000007</v>
      </c>
      <c r="I95" s="6">
        <v>4163893.19</v>
      </c>
    </row>
    <row r="96" spans="1:9" x14ac:dyDescent="0.25">
      <c r="A96" s="13" t="s">
        <v>13</v>
      </c>
      <c r="B96" s="13" t="s">
        <v>97</v>
      </c>
      <c r="C96" s="6">
        <v>38708</v>
      </c>
      <c r="D96" s="6">
        <v>38708</v>
      </c>
      <c r="F96" s="6">
        <v>30353.78</v>
      </c>
      <c r="G96" s="6">
        <v>8354.2199999999993</v>
      </c>
      <c r="H96" s="6">
        <v>-8354.2199999999993</v>
      </c>
      <c r="I96" s="6">
        <v>38969.83</v>
      </c>
    </row>
    <row r="97" spans="1:9" x14ac:dyDescent="0.25">
      <c r="A97" s="13" t="s">
        <v>13</v>
      </c>
      <c r="B97" s="13" t="s">
        <v>98</v>
      </c>
    </row>
    <row r="98" spans="1:9" x14ac:dyDescent="0.25">
      <c r="A98" s="15" t="s">
        <v>99</v>
      </c>
      <c r="B98" s="15" t="s">
        <v>100</v>
      </c>
      <c r="C98" s="9">
        <v>10941578</v>
      </c>
      <c r="D98" s="9">
        <v>10943590.24</v>
      </c>
      <c r="E98" s="9">
        <v>-2012.24</v>
      </c>
      <c r="F98" s="9">
        <v>10832349.710000001</v>
      </c>
      <c r="G98" s="9">
        <v>111240.53</v>
      </c>
      <c r="H98" s="9">
        <v>-109228.29</v>
      </c>
      <c r="I98" s="9">
        <v>10903537.01</v>
      </c>
    </row>
    <row r="99" spans="1:9" x14ac:dyDescent="0.25">
      <c r="A99" s="13" t="s">
        <v>13</v>
      </c>
      <c r="B99" s="13" t="s">
        <v>13</v>
      </c>
    </row>
    <row r="100" spans="1:9" x14ac:dyDescent="0.25">
      <c r="A100" s="15" t="s">
        <v>13</v>
      </c>
      <c r="B100" s="15" t="s">
        <v>101</v>
      </c>
      <c r="C100" s="9"/>
      <c r="D100" s="9"/>
      <c r="E100" s="9"/>
      <c r="F100" s="9"/>
      <c r="G100" s="9"/>
      <c r="H100" s="9"/>
      <c r="I100" s="9"/>
    </row>
    <row r="101" spans="1:9" x14ac:dyDescent="0.25">
      <c r="A101" s="13" t="s">
        <v>13</v>
      </c>
      <c r="B101" s="13" t="s">
        <v>102</v>
      </c>
      <c r="C101" s="6">
        <v>3564273</v>
      </c>
      <c r="D101" s="6">
        <v>4590260.8499999996</v>
      </c>
      <c r="E101" s="6">
        <v>-1025987.85</v>
      </c>
      <c r="F101" s="6">
        <v>3920285.14</v>
      </c>
      <c r="G101" s="6">
        <v>669975.71</v>
      </c>
      <c r="H101" s="6">
        <v>356012.14</v>
      </c>
      <c r="I101" s="6">
        <v>3200442.91</v>
      </c>
    </row>
    <row r="102" spans="1:9" x14ac:dyDescent="0.25">
      <c r="A102" s="13" t="s">
        <v>13</v>
      </c>
      <c r="B102" s="13" t="s">
        <v>103</v>
      </c>
      <c r="C102" s="6">
        <v>113300</v>
      </c>
      <c r="D102" s="6">
        <v>121257.4</v>
      </c>
      <c r="E102" s="6">
        <v>-7957.4</v>
      </c>
      <c r="F102" s="6">
        <v>63391.92</v>
      </c>
      <c r="G102" s="6">
        <v>57865.48</v>
      </c>
      <c r="H102" s="6">
        <v>-49908.08</v>
      </c>
      <c r="I102" s="6">
        <v>57772.82</v>
      </c>
    </row>
    <row r="103" spans="1:9" x14ac:dyDescent="0.25">
      <c r="A103" s="13" t="s">
        <v>13</v>
      </c>
      <c r="B103" s="13" t="s">
        <v>104</v>
      </c>
      <c r="C103" s="6">
        <v>150461</v>
      </c>
      <c r="D103" s="6">
        <v>148045.26999999999</v>
      </c>
      <c r="E103" s="6">
        <v>2415.73</v>
      </c>
      <c r="F103" s="6">
        <v>142731.84</v>
      </c>
      <c r="G103" s="6">
        <v>5313.43</v>
      </c>
      <c r="H103" s="6">
        <v>-7729.16</v>
      </c>
      <c r="I103" s="6">
        <v>182628.52</v>
      </c>
    </row>
    <row r="104" spans="1:9" x14ac:dyDescent="0.25">
      <c r="A104" s="13" t="s">
        <v>13</v>
      </c>
      <c r="B104" s="13" t="s">
        <v>105</v>
      </c>
      <c r="C104" s="6">
        <v>838136</v>
      </c>
      <c r="D104" s="6">
        <v>1191712.3</v>
      </c>
      <c r="E104" s="6">
        <v>-353576.3</v>
      </c>
      <c r="F104" s="6">
        <v>773458.63</v>
      </c>
      <c r="G104" s="6">
        <v>418253.67</v>
      </c>
      <c r="H104" s="6">
        <v>-64677.37</v>
      </c>
      <c r="I104" s="6">
        <v>734510.88</v>
      </c>
    </row>
    <row r="105" spans="1:9" x14ac:dyDescent="0.25">
      <c r="A105" s="13" t="s">
        <v>13</v>
      </c>
      <c r="B105" s="13" t="s">
        <v>106</v>
      </c>
      <c r="C105" s="6">
        <v>160000</v>
      </c>
      <c r="D105" s="6">
        <v>166737.14000000001</v>
      </c>
      <c r="E105" s="6">
        <v>-6737.14</v>
      </c>
      <c r="F105" s="6">
        <v>104982.74</v>
      </c>
      <c r="G105" s="6">
        <v>61754.400000000001</v>
      </c>
      <c r="H105" s="6">
        <v>-55017.26</v>
      </c>
      <c r="I105" s="6">
        <v>157375.57</v>
      </c>
    </row>
    <row r="106" spans="1:9" x14ac:dyDescent="0.25">
      <c r="A106" s="13" t="s">
        <v>13</v>
      </c>
      <c r="B106" s="13" t="s">
        <v>107</v>
      </c>
      <c r="C106" s="6">
        <v>32338</v>
      </c>
      <c r="D106" s="6">
        <v>32337.87</v>
      </c>
      <c r="E106" s="6">
        <v>0.13</v>
      </c>
      <c r="F106" s="6">
        <v>29682.39</v>
      </c>
      <c r="G106" s="6">
        <v>2655.48</v>
      </c>
      <c r="H106" s="6">
        <v>-2655.61</v>
      </c>
      <c r="I106" s="6">
        <v>30566.34</v>
      </c>
    </row>
    <row r="107" spans="1:9" x14ac:dyDescent="0.25">
      <c r="A107" s="13" t="s">
        <v>13</v>
      </c>
      <c r="B107" s="13" t="s">
        <v>108</v>
      </c>
      <c r="C107" s="6">
        <v>2500000</v>
      </c>
      <c r="D107" s="6">
        <v>2127235.25</v>
      </c>
      <c r="E107" s="6">
        <v>372764.75</v>
      </c>
      <c r="F107" s="6">
        <v>1777535.21</v>
      </c>
      <c r="G107" s="6">
        <v>349700.04</v>
      </c>
      <c r="H107" s="6">
        <v>-722464.79</v>
      </c>
      <c r="I107" s="6">
        <v>2092572.93</v>
      </c>
    </row>
    <row r="108" spans="1:9" x14ac:dyDescent="0.25">
      <c r="A108" s="13" t="s">
        <v>13</v>
      </c>
      <c r="B108" s="13" t="s">
        <v>109</v>
      </c>
      <c r="C108" s="6">
        <v>1389244</v>
      </c>
      <c r="D108" s="6">
        <v>1493028.87</v>
      </c>
      <c r="E108" s="6">
        <v>-103784.87</v>
      </c>
      <c r="F108" s="6">
        <v>1399672.61</v>
      </c>
      <c r="G108" s="6">
        <v>93356.26</v>
      </c>
      <c r="H108" s="6">
        <v>10428.61</v>
      </c>
      <c r="I108" s="6">
        <v>1257432.0900000001</v>
      </c>
    </row>
    <row r="109" spans="1:9" x14ac:dyDescent="0.25">
      <c r="A109" s="13" t="s">
        <v>13</v>
      </c>
      <c r="B109" s="13" t="s">
        <v>110</v>
      </c>
      <c r="C109" s="6">
        <v>42067</v>
      </c>
      <c r="D109" s="6">
        <v>42067</v>
      </c>
      <c r="F109" s="6">
        <v>35458.050000000003</v>
      </c>
      <c r="G109" s="6">
        <v>6608.95</v>
      </c>
      <c r="H109" s="6">
        <v>-6608.95</v>
      </c>
      <c r="I109" s="6">
        <v>35130.51</v>
      </c>
    </row>
    <row r="110" spans="1:9" x14ac:dyDescent="0.25">
      <c r="A110" s="13" t="s">
        <v>13</v>
      </c>
      <c r="B110" s="13" t="s">
        <v>111</v>
      </c>
    </row>
    <row r="111" spans="1:9" x14ac:dyDescent="0.25">
      <c r="A111" s="13" t="s">
        <v>13</v>
      </c>
      <c r="B111" s="13" t="s">
        <v>112</v>
      </c>
      <c r="C111" s="6">
        <v>601798</v>
      </c>
      <c r="D111" s="6">
        <v>726078.02</v>
      </c>
      <c r="E111" s="6">
        <v>-124280.02</v>
      </c>
      <c r="F111" s="6">
        <v>562056.67000000004</v>
      </c>
      <c r="G111" s="6">
        <v>164021.35</v>
      </c>
      <c r="H111" s="6">
        <v>-39741.33</v>
      </c>
      <c r="I111" s="6">
        <v>486616.39</v>
      </c>
    </row>
    <row r="112" spans="1:9" x14ac:dyDescent="0.25">
      <c r="A112" s="13" t="s">
        <v>13</v>
      </c>
      <c r="B112" s="13" t="s">
        <v>113</v>
      </c>
      <c r="C112" s="6">
        <v>129379</v>
      </c>
      <c r="D112" s="6">
        <v>117900.5</v>
      </c>
      <c r="E112" s="6">
        <v>11478.5</v>
      </c>
      <c r="F112" s="6">
        <v>117900.5</v>
      </c>
      <c r="H112" s="6">
        <v>-11478.5</v>
      </c>
      <c r="I112" s="6">
        <v>112864.6</v>
      </c>
    </row>
    <row r="113" spans="1:9" x14ac:dyDescent="0.25">
      <c r="A113" s="13" t="s">
        <v>13</v>
      </c>
      <c r="B113" s="13" t="s">
        <v>114</v>
      </c>
    </row>
    <row r="114" spans="1:9" x14ac:dyDescent="0.25">
      <c r="A114" s="15" t="s">
        <v>115</v>
      </c>
      <c r="B114" s="15" t="s">
        <v>116</v>
      </c>
      <c r="C114" s="9">
        <v>9520996</v>
      </c>
      <c r="D114" s="9">
        <v>10756660.470000001</v>
      </c>
      <c r="E114" s="9">
        <v>-1235664.47</v>
      </c>
      <c r="F114" s="9">
        <v>8927155.6999999993</v>
      </c>
      <c r="G114" s="9">
        <v>1829504.77</v>
      </c>
      <c r="H114" s="9">
        <v>-593840.30000000005</v>
      </c>
      <c r="I114" s="9">
        <v>8347913.5599999996</v>
      </c>
    </row>
    <row r="115" spans="1:9" x14ac:dyDescent="0.25">
      <c r="A115" s="13" t="s">
        <v>13</v>
      </c>
      <c r="B115" s="13" t="s">
        <v>13</v>
      </c>
    </row>
    <row r="116" spans="1:9" x14ac:dyDescent="0.25">
      <c r="A116" s="15" t="s">
        <v>13</v>
      </c>
      <c r="B116" s="15" t="s">
        <v>117</v>
      </c>
      <c r="C116" s="9"/>
      <c r="D116" s="9"/>
      <c r="E116" s="9"/>
      <c r="F116" s="9"/>
      <c r="G116" s="9"/>
      <c r="H116" s="9"/>
      <c r="I116" s="9"/>
    </row>
    <row r="117" spans="1:9" x14ac:dyDescent="0.25">
      <c r="A117" s="13" t="s">
        <v>13</v>
      </c>
      <c r="B117" s="13" t="s">
        <v>118</v>
      </c>
      <c r="C117" s="6">
        <v>483998</v>
      </c>
      <c r="D117" s="6">
        <v>471771.43</v>
      </c>
      <c r="E117" s="6">
        <v>12226.57</v>
      </c>
      <c r="F117" s="6">
        <v>354533.16</v>
      </c>
      <c r="G117" s="6">
        <v>117238.27</v>
      </c>
      <c r="H117" s="6">
        <v>-129464.84</v>
      </c>
      <c r="I117" s="6">
        <v>385321.54</v>
      </c>
    </row>
    <row r="118" spans="1:9" x14ac:dyDescent="0.25">
      <c r="A118" s="13" t="s">
        <v>13</v>
      </c>
      <c r="B118" s="13" t="s">
        <v>119</v>
      </c>
      <c r="C118" s="6">
        <v>112513</v>
      </c>
      <c r="D118" s="6">
        <v>119089.9</v>
      </c>
      <c r="E118" s="6">
        <v>-6576.9</v>
      </c>
      <c r="F118" s="6">
        <v>109331.07</v>
      </c>
      <c r="G118" s="6">
        <v>9758.83</v>
      </c>
      <c r="H118" s="6">
        <v>-3181.93</v>
      </c>
      <c r="I118" s="6">
        <v>115073.07</v>
      </c>
    </row>
    <row r="119" spans="1:9" x14ac:dyDescent="0.25">
      <c r="A119" s="13" t="s">
        <v>13</v>
      </c>
      <c r="B119" s="13" t="s">
        <v>120</v>
      </c>
      <c r="C119" s="6">
        <v>136055</v>
      </c>
      <c r="D119" s="6">
        <v>136055</v>
      </c>
      <c r="F119" s="6">
        <v>130337.92</v>
      </c>
      <c r="G119" s="6">
        <v>5717.08</v>
      </c>
      <c r="H119" s="6">
        <v>-5717.08</v>
      </c>
      <c r="I119" s="6">
        <v>131206.04</v>
      </c>
    </row>
    <row r="120" spans="1:9" x14ac:dyDescent="0.25">
      <c r="A120" s="13" t="s">
        <v>13</v>
      </c>
      <c r="B120" s="13" t="s">
        <v>121</v>
      </c>
      <c r="C120" s="6">
        <v>85570</v>
      </c>
      <c r="D120" s="6">
        <v>85570</v>
      </c>
      <c r="F120" s="6">
        <v>35315.68</v>
      </c>
      <c r="G120" s="6">
        <v>50254.32</v>
      </c>
      <c r="H120" s="6">
        <v>-50254.32</v>
      </c>
      <c r="I120" s="6">
        <v>72419.48</v>
      </c>
    </row>
    <row r="121" spans="1:9" x14ac:dyDescent="0.25">
      <c r="A121" s="13" t="s">
        <v>13</v>
      </c>
      <c r="B121" s="13" t="s">
        <v>122</v>
      </c>
      <c r="C121" s="6">
        <v>213000</v>
      </c>
      <c r="D121" s="6">
        <v>213000</v>
      </c>
      <c r="F121" s="6">
        <v>199508.3</v>
      </c>
      <c r="G121" s="6">
        <v>13491.7</v>
      </c>
      <c r="H121" s="6">
        <v>-13491.7</v>
      </c>
      <c r="I121" s="6">
        <v>189750.26</v>
      </c>
    </row>
    <row r="122" spans="1:9" x14ac:dyDescent="0.25">
      <c r="A122" s="13" t="s">
        <v>13</v>
      </c>
      <c r="B122" s="13" t="s">
        <v>123</v>
      </c>
      <c r="C122" s="6">
        <v>358404</v>
      </c>
      <c r="D122" s="6">
        <v>354273.06</v>
      </c>
      <c r="E122" s="6">
        <v>4130.9399999999996</v>
      </c>
      <c r="F122" s="6">
        <v>293393.99</v>
      </c>
      <c r="G122" s="6">
        <v>60879.07</v>
      </c>
      <c r="H122" s="6">
        <v>-65010.01</v>
      </c>
      <c r="I122" s="6">
        <v>315211.03000000003</v>
      </c>
    </row>
    <row r="123" spans="1:9" x14ac:dyDescent="0.25">
      <c r="A123" s="13" t="s">
        <v>13</v>
      </c>
      <c r="B123" s="13" t="s">
        <v>124</v>
      </c>
      <c r="C123" s="6">
        <v>96430</v>
      </c>
      <c r="D123" s="6">
        <v>107360.3</v>
      </c>
      <c r="E123" s="6">
        <v>-10930.3</v>
      </c>
      <c r="F123" s="6">
        <v>70535</v>
      </c>
      <c r="G123" s="6">
        <v>36825.300000000003</v>
      </c>
      <c r="H123" s="6">
        <v>-25895</v>
      </c>
      <c r="I123" s="6">
        <v>93529.04</v>
      </c>
    </row>
    <row r="124" spans="1:9" x14ac:dyDescent="0.25">
      <c r="A124" s="13" t="s">
        <v>13</v>
      </c>
      <c r="B124" s="13" t="s">
        <v>125</v>
      </c>
      <c r="C124" s="6">
        <v>949700</v>
      </c>
      <c r="D124" s="6">
        <v>989327</v>
      </c>
      <c r="E124" s="6">
        <v>-39627</v>
      </c>
      <c r="F124" s="6">
        <v>792647.57</v>
      </c>
      <c r="G124" s="6">
        <v>196679.43</v>
      </c>
      <c r="H124" s="6">
        <v>-157052.43</v>
      </c>
      <c r="I124" s="6">
        <v>855295.35</v>
      </c>
    </row>
    <row r="125" spans="1:9" x14ac:dyDescent="0.25">
      <c r="A125" s="13" t="s">
        <v>13</v>
      </c>
      <c r="B125" s="13" t="s">
        <v>126</v>
      </c>
      <c r="C125" s="6">
        <v>13300</v>
      </c>
      <c r="D125" s="6">
        <v>35967</v>
      </c>
      <c r="E125" s="6">
        <v>-22667</v>
      </c>
      <c r="F125" s="6">
        <v>25536.87</v>
      </c>
      <c r="G125" s="6">
        <v>10430.129999999999</v>
      </c>
      <c r="H125" s="6">
        <v>12236.87</v>
      </c>
      <c r="I125" s="6">
        <v>17220.349999999999</v>
      </c>
    </row>
    <row r="126" spans="1:9" x14ac:dyDescent="0.25">
      <c r="A126" s="15" t="s">
        <v>127</v>
      </c>
      <c r="B126" s="15" t="s">
        <v>128</v>
      </c>
      <c r="C126" s="9">
        <v>2448970</v>
      </c>
      <c r="D126" s="9">
        <v>2512413.69</v>
      </c>
      <c r="E126" s="9">
        <v>-63443.69</v>
      </c>
      <c r="F126" s="9">
        <v>2011139.56</v>
      </c>
      <c r="G126" s="9">
        <v>501274.13</v>
      </c>
      <c r="H126" s="9">
        <v>-437830.44</v>
      </c>
      <c r="I126" s="9">
        <v>2175026.16</v>
      </c>
    </row>
    <row r="127" spans="1:9" x14ac:dyDescent="0.25">
      <c r="A127" s="15" t="s">
        <v>129</v>
      </c>
      <c r="B127" s="15" t="s">
        <v>130</v>
      </c>
      <c r="C127" s="9">
        <v>141483</v>
      </c>
      <c r="D127" s="9">
        <v>379139.78</v>
      </c>
      <c r="E127" s="9">
        <v>-237656.78</v>
      </c>
      <c r="F127" s="9">
        <v>378583.35</v>
      </c>
      <c r="G127" s="9">
        <v>556.42999999999995</v>
      </c>
      <c r="H127" s="9">
        <v>237100.35</v>
      </c>
      <c r="I127" s="9">
        <v>1461676.16</v>
      </c>
    </row>
    <row r="128" spans="1:9" x14ac:dyDescent="0.25">
      <c r="A128" s="13" t="s">
        <v>13</v>
      </c>
      <c r="B128" s="13" t="s">
        <v>13</v>
      </c>
    </row>
    <row r="129" spans="1:9" x14ac:dyDescent="0.25">
      <c r="A129" s="15" t="s">
        <v>13</v>
      </c>
      <c r="B129" s="15" t="s">
        <v>131</v>
      </c>
      <c r="C129" s="9"/>
      <c r="D129" s="9"/>
      <c r="E129" s="9"/>
      <c r="F129" s="9"/>
      <c r="G129" s="9"/>
      <c r="H129" s="9"/>
      <c r="I129" s="9"/>
    </row>
    <row r="130" spans="1:9" x14ac:dyDescent="0.25">
      <c r="A130" s="15" t="s">
        <v>132</v>
      </c>
      <c r="B130" s="15" t="s">
        <v>131</v>
      </c>
      <c r="C130" s="9">
        <v>300000</v>
      </c>
      <c r="D130" s="9">
        <v>719020.46</v>
      </c>
      <c r="E130" s="9">
        <v>-419020.46</v>
      </c>
      <c r="F130" s="9">
        <v>3042682.35</v>
      </c>
      <c r="G130" s="9">
        <v>-2323661.89</v>
      </c>
      <c r="H130" s="9">
        <v>2742682.35</v>
      </c>
      <c r="I130" s="9">
        <v>2772607.35</v>
      </c>
    </row>
    <row r="131" spans="1:9" x14ac:dyDescent="0.25">
      <c r="A131" s="13" t="s">
        <v>13</v>
      </c>
      <c r="B131" s="13" t="s">
        <v>13</v>
      </c>
    </row>
    <row r="132" spans="1:9" x14ac:dyDescent="0.25">
      <c r="A132" s="15" t="s">
        <v>133</v>
      </c>
      <c r="B132" s="15" t="s">
        <v>134</v>
      </c>
      <c r="C132" s="9">
        <v>23353027</v>
      </c>
      <c r="D132" s="9">
        <v>25310824.640000001</v>
      </c>
      <c r="E132" s="9">
        <v>-1957797.64</v>
      </c>
      <c r="F132" s="9">
        <v>25191910.670000002</v>
      </c>
      <c r="G132" s="9">
        <v>118913.97</v>
      </c>
      <c r="H132" s="9">
        <v>1838883.67</v>
      </c>
      <c r="I132" s="9">
        <v>25660760.239999998</v>
      </c>
    </row>
    <row r="133" spans="1:9" x14ac:dyDescent="0.25">
      <c r="A133" s="13" t="s">
        <v>13</v>
      </c>
      <c r="B133" s="13" t="s">
        <v>13</v>
      </c>
    </row>
    <row r="134" spans="1:9" x14ac:dyDescent="0.25">
      <c r="A134" s="15" t="s">
        <v>13</v>
      </c>
      <c r="B134" s="19" t="s">
        <v>135</v>
      </c>
      <c r="C134" s="9"/>
      <c r="D134" s="9"/>
      <c r="E134" s="9"/>
      <c r="F134" s="9"/>
      <c r="G134" s="9"/>
      <c r="H134" s="9"/>
      <c r="I134" s="9"/>
    </row>
    <row r="135" spans="1:9" x14ac:dyDescent="0.25">
      <c r="A135" s="13" t="s">
        <v>13</v>
      </c>
      <c r="B135" s="13" t="s">
        <v>13</v>
      </c>
    </row>
    <row r="136" spans="1:9" x14ac:dyDescent="0.25">
      <c r="A136" s="15" t="s">
        <v>13</v>
      </c>
      <c r="B136" s="15" t="s">
        <v>136</v>
      </c>
      <c r="C136" s="9"/>
      <c r="D136" s="9"/>
      <c r="E136" s="9"/>
      <c r="F136" s="9"/>
      <c r="G136" s="9"/>
      <c r="H136" s="9"/>
      <c r="I136" s="9"/>
    </row>
    <row r="137" spans="1:9" x14ac:dyDescent="0.25">
      <c r="A137" s="13" t="s">
        <v>13</v>
      </c>
      <c r="B137" s="13" t="s">
        <v>13</v>
      </c>
    </row>
    <row r="138" spans="1:9" x14ac:dyDescent="0.25">
      <c r="A138" s="13" t="s">
        <v>13</v>
      </c>
      <c r="B138" s="13" t="s">
        <v>137</v>
      </c>
      <c r="C138" s="6">
        <v>3915967</v>
      </c>
      <c r="D138" s="6">
        <v>4633920.42</v>
      </c>
      <c r="E138" s="6">
        <v>-717953.42</v>
      </c>
      <c r="F138" s="6">
        <v>3180691.74</v>
      </c>
      <c r="G138" s="6">
        <v>1453228.68</v>
      </c>
      <c r="H138" s="6">
        <v>-735275.26</v>
      </c>
      <c r="I138" s="6">
        <v>1586269</v>
      </c>
    </row>
    <row r="139" spans="1:9" x14ac:dyDescent="0.25">
      <c r="A139" s="13" t="s">
        <v>13</v>
      </c>
      <c r="B139" s="13" t="s">
        <v>138</v>
      </c>
    </row>
    <row r="140" spans="1:9" x14ac:dyDescent="0.25">
      <c r="A140" s="13" t="s">
        <v>13</v>
      </c>
      <c r="B140" s="13" t="s">
        <v>139</v>
      </c>
      <c r="C140" s="6">
        <v>42500</v>
      </c>
      <c r="D140" s="6">
        <v>90328.23</v>
      </c>
      <c r="E140" s="6">
        <v>-47828.23</v>
      </c>
      <c r="F140" s="6">
        <v>36748.870000000003</v>
      </c>
      <c r="G140" s="6">
        <v>53579.360000000001</v>
      </c>
      <c r="H140" s="6">
        <v>-5751.13</v>
      </c>
      <c r="I140" s="6">
        <v>175523.65</v>
      </c>
    </row>
    <row r="141" spans="1:9" x14ac:dyDescent="0.25">
      <c r="A141" s="15" t="s">
        <v>140</v>
      </c>
      <c r="B141" s="15" t="s">
        <v>141</v>
      </c>
      <c r="C141" s="9">
        <v>3958467</v>
      </c>
      <c r="D141" s="9">
        <v>4724248.6500000004</v>
      </c>
      <c r="E141" s="9">
        <v>-765781.65</v>
      </c>
      <c r="F141" s="9">
        <v>3217440.61</v>
      </c>
      <c r="G141" s="9">
        <v>1506808.04</v>
      </c>
      <c r="H141" s="9">
        <v>-741026.39</v>
      </c>
      <c r="I141" s="9">
        <v>1761792.65</v>
      </c>
    </row>
    <row r="142" spans="1:9" x14ac:dyDescent="0.25">
      <c r="A142" s="13" t="s">
        <v>13</v>
      </c>
      <c r="B142" s="13" t="s">
        <v>13</v>
      </c>
    </row>
    <row r="143" spans="1:9" x14ac:dyDescent="0.25">
      <c r="A143" s="15" t="s">
        <v>13</v>
      </c>
      <c r="B143" s="15" t="s">
        <v>142</v>
      </c>
      <c r="C143" s="9"/>
      <c r="D143" s="9"/>
      <c r="E143" s="9"/>
      <c r="F143" s="9"/>
      <c r="G143" s="9"/>
      <c r="H143" s="9"/>
      <c r="I143" s="9"/>
    </row>
    <row r="144" spans="1:9" x14ac:dyDescent="0.25">
      <c r="A144" s="13" t="s">
        <v>13</v>
      </c>
      <c r="B144" s="13" t="s">
        <v>13</v>
      </c>
    </row>
    <row r="145" spans="1:9" x14ac:dyDescent="0.25">
      <c r="A145" s="13" t="s">
        <v>13</v>
      </c>
      <c r="B145" s="13" t="s">
        <v>137</v>
      </c>
      <c r="C145" s="6">
        <v>9680226</v>
      </c>
      <c r="D145" s="6">
        <v>3521232.5</v>
      </c>
      <c r="E145" s="6">
        <v>6158993.5</v>
      </c>
      <c r="F145" s="6">
        <v>3325428.94</v>
      </c>
      <c r="G145" s="6">
        <v>195803.56</v>
      </c>
      <c r="H145" s="6">
        <v>-6354797.0599999996</v>
      </c>
      <c r="I145" s="6">
        <v>2006083.26</v>
      </c>
    </row>
    <row r="146" spans="1:9" x14ac:dyDescent="0.25">
      <c r="A146" s="13" t="s">
        <v>13</v>
      </c>
      <c r="B146" s="13" t="s">
        <v>138</v>
      </c>
      <c r="C146" s="6">
        <v>142076</v>
      </c>
      <c r="D146" s="6">
        <v>106588.26</v>
      </c>
      <c r="E146" s="6">
        <v>35487.74</v>
      </c>
      <c r="F146" s="6">
        <v>102485.44</v>
      </c>
      <c r="G146" s="6">
        <v>4102.82</v>
      </c>
      <c r="H146" s="6">
        <v>-39590.559999999998</v>
      </c>
      <c r="I146" s="6">
        <v>17511.57</v>
      </c>
    </row>
    <row r="147" spans="1:9" x14ac:dyDescent="0.25">
      <c r="A147" s="13" t="s">
        <v>13</v>
      </c>
      <c r="B147" s="13" t="s">
        <v>139</v>
      </c>
      <c r="C147" s="6">
        <v>386477</v>
      </c>
      <c r="D147" s="6">
        <v>352404.08</v>
      </c>
      <c r="E147" s="6">
        <v>34072.92</v>
      </c>
      <c r="F147" s="6">
        <v>244910.64</v>
      </c>
      <c r="G147" s="6">
        <v>107493.44</v>
      </c>
      <c r="H147" s="6">
        <v>-141566.35999999999</v>
      </c>
      <c r="I147" s="6">
        <v>109911.17</v>
      </c>
    </row>
    <row r="148" spans="1:9" x14ac:dyDescent="0.25">
      <c r="A148" s="15" t="s">
        <v>143</v>
      </c>
      <c r="B148" s="15" t="s">
        <v>144</v>
      </c>
      <c r="C148" s="9">
        <v>10208779</v>
      </c>
      <c r="D148" s="9">
        <v>3980224.84</v>
      </c>
      <c r="E148" s="9">
        <v>6228554.1600000001</v>
      </c>
      <c r="F148" s="9">
        <v>3672825.02</v>
      </c>
      <c r="G148" s="9">
        <v>307399.82</v>
      </c>
      <c r="H148" s="9">
        <v>-6535953.9800000004</v>
      </c>
      <c r="I148" s="9">
        <v>2133506</v>
      </c>
    </row>
    <row r="149" spans="1:9" x14ac:dyDescent="0.25">
      <c r="A149" s="13" t="s">
        <v>13</v>
      </c>
      <c r="B149" s="13" t="s">
        <v>13</v>
      </c>
    </row>
    <row r="150" spans="1:9" x14ac:dyDescent="0.25">
      <c r="A150" s="15" t="s">
        <v>145</v>
      </c>
      <c r="B150" s="15" t="s">
        <v>146</v>
      </c>
      <c r="C150" s="9">
        <v>14167246</v>
      </c>
      <c r="D150" s="9">
        <v>8704473.4900000002</v>
      </c>
      <c r="E150" s="9">
        <v>5462772.5099999998</v>
      </c>
      <c r="F150" s="9">
        <v>6890265.6299999999</v>
      </c>
      <c r="G150" s="9">
        <v>1814207.86</v>
      </c>
      <c r="H150" s="9">
        <v>-7276980.3700000001</v>
      </c>
      <c r="I150" s="9">
        <v>3895298.65</v>
      </c>
    </row>
    <row r="151" spans="1:9" x14ac:dyDescent="0.25">
      <c r="A151" s="13" t="s">
        <v>13</v>
      </c>
      <c r="B151" s="13" t="s">
        <v>13</v>
      </c>
    </row>
    <row r="152" spans="1:9" x14ac:dyDescent="0.25">
      <c r="A152" s="15" t="s">
        <v>147</v>
      </c>
      <c r="B152" s="15" t="s">
        <v>148</v>
      </c>
      <c r="C152" s="9">
        <v>37520273</v>
      </c>
      <c r="D152" s="9">
        <v>34015298.130000003</v>
      </c>
      <c r="E152" s="9">
        <v>3504974.87</v>
      </c>
      <c r="F152" s="9">
        <v>32082176.300000001</v>
      </c>
      <c r="G152" s="9">
        <v>1933121.83</v>
      </c>
      <c r="H152" s="9">
        <v>-5438096.7000000002</v>
      </c>
      <c r="I152" s="9">
        <v>29556058.890000001</v>
      </c>
    </row>
    <row r="153" spans="1:9" x14ac:dyDescent="0.25">
      <c r="A153" s="13" t="s">
        <v>13</v>
      </c>
      <c r="B153" s="13" t="s">
        <v>13</v>
      </c>
    </row>
    <row r="154" spans="1:9" x14ac:dyDescent="0.25">
      <c r="A154" s="15" t="s">
        <v>13</v>
      </c>
      <c r="B154" s="15" t="s">
        <v>149</v>
      </c>
      <c r="C154" s="9">
        <v>857082</v>
      </c>
      <c r="D154" s="9">
        <v>184674.36</v>
      </c>
      <c r="E154" s="9">
        <v>672407.64</v>
      </c>
      <c r="F154" s="9">
        <v>1420296.29</v>
      </c>
      <c r="G154" s="9">
        <v>-1235621.93</v>
      </c>
      <c r="H154" s="9">
        <v>563214.29</v>
      </c>
      <c r="I154" s="9">
        <v>850449.25</v>
      </c>
    </row>
    <row r="155" spans="1:9" x14ac:dyDescent="0.25">
      <c r="A155" s="15" t="s">
        <v>13</v>
      </c>
      <c r="B155" s="15" t="s">
        <v>150</v>
      </c>
      <c r="C155" s="9"/>
      <c r="D155" s="9"/>
      <c r="E155" s="9"/>
      <c r="F155" s="9"/>
      <c r="G155" s="9"/>
      <c r="H155" s="9"/>
      <c r="I155" s="9"/>
    </row>
    <row r="156" spans="1:9" x14ac:dyDescent="0.25">
      <c r="A156" s="13" t="s">
        <v>13</v>
      </c>
      <c r="B156" s="13" t="s">
        <v>13</v>
      </c>
    </row>
    <row r="157" spans="1:9" x14ac:dyDescent="0.25">
      <c r="A157" s="15" t="s">
        <v>13</v>
      </c>
      <c r="B157" s="19" t="s">
        <v>151</v>
      </c>
      <c r="C157" s="9"/>
      <c r="D157" s="9"/>
      <c r="E157" s="9"/>
      <c r="F157" s="9"/>
      <c r="G157" s="9"/>
      <c r="H157" s="9"/>
      <c r="I157" s="9"/>
    </row>
    <row r="158" spans="1:9" x14ac:dyDescent="0.25">
      <c r="A158" s="13" t="s">
        <v>13</v>
      </c>
      <c r="B158" s="13" t="s">
        <v>152</v>
      </c>
    </row>
    <row r="159" spans="1:9" x14ac:dyDescent="0.25">
      <c r="A159" s="13" t="s">
        <v>13</v>
      </c>
      <c r="B159" s="13" t="s">
        <v>153</v>
      </c>
      <c r="C159" s="6">
        <v>12580</v>
      </c>
      <c r="D159" s="6">
        <v>38281.730000000003</v>
      </c>
      <c r="E159" s="6">
        <v>-25701.73</v>
      </c>
      <c r="F159" s="6">
        <v>38281.730000000003</v>
      </c>
      <c r="H159" s="6">
        <v>25701.73</v>
      </c>
      <c r="I159" s="6">
        <v>17897.91</v>
      </c>
    </row>
    <row r="160" spans="1:9" x14ac:dyDescent="0.25">
      <c r="A160" s="15" t="s">
        <v>154</v>
      </c>
      <c r="B160" s="15" t="s">
        <v>155</v>
      </c>
      <c r="C160" s="9">
        <v>12580</v>
      </c>
      <c r="D160" s="9">
        <v>38281.730000000003</v>
      </c>
      <c r="E160" s="9">
        <v>-25701.73</v>
      </c>
      <c r="F160" s="9">
        <v>38281.730000000003</v>
      </c>
      <c r="G160" s="9"/>
      <c r="H160" s="9">
        <v>25701.73</v>
      </c>
      <c r="I160" s="9">
        <v>17897.91</v>
      </c>
    </row>
    <row r="161" spans="1:9" x14ac:dyDescent="0.25">
      <c r="A161" s="13" t="s">
        <v>13</v>
      </c>
      <c r="B161" s="13" t="s">
        <v>13</v>
      </c>
    </row>
    <row r="162" spans="1:9" x14ac:dyDescent="0.25">
      <c r="A162" s="15" t="s">
        <v>13</v>
      </c>
      <c r="B162" s="19" t="s">
        <v>156</v>
      </c>
      <c r="C162" s="9"/>
      <c r="D162" s="9"/>
      <c r="E162" s="9"/>
      <c r="F162" s="9"/>
      <c r="G162" s="9"/>
      <c r="H162" s="9"/>
      <c r="I162" s="9"/>
    </row>
    <row r="163" spans="1:9" x14ac:dyDescent="0.25">
      <c r="A163" s="13" t="s">
        <v>13</v>
      </c>
      <c r="B163" s="13" t="s">
        <v>157</v>
      </c>
      <c r="C163" s="6">
        <v>70071</v>
      </c>
      <c r="D163" s="6">
        <v>70071</v>
      </c>
      <c r="F163" s="6">
        <v>67122.8</v>
      </c>
      <c r="G163" s="6">
        <v>2948.2</v>
      </c>
      <c r="H163" s="6">
        <v>-2948.2</v>
      </c>
      <c r="I163" s="6">
        <v>72892.62</v>
      </c>
    </row>
    <row r="164" spans="1:9" x14ac:dyDescent="0.25">
      <c r="A164" s="13" t="s">
        <v>13</v>
      </c>
      <c r="B164" s="13" t="s">
        <v>158</v>
      </c>
      <c r="C164" s="6">
        <v>10500</v>
      </c>
      <c r="D164" s="6">
        <v>10500</v>
      </c>
      <c r="F164" s="6">
        <v>1400.31</v>
      </c>
      <c r="G164" s="6">
        <v>9099.69</v>
      </c>
      <c r="H164" s="6">
        <v>-9099.69</v>
      </c>
      <c r="I164" s="6">
        <v>6967.6</v>
      </c>
    </row>
    <row r="165" spans="1:9" x14ac:dyDescent="0.25">
      <c r="A165" s="15" t="s">
        <v>159</v>
      </c>
      <c r="B165" s="15" t="s">
        <v>160</v>
      </c>
      <c r="C165" s="9">
        <v>80571</v>
      </c>
      <c r="D165" s="9">
        <v>80571</v>
      </c>
      <c r="E165" s="9"/>
      <c r="F165" s="9">
        <v>68523.11</v>
      </c>
      <c r="G165" s="9">
        <v>12047.89</v>
      </c>
      <c r="H165" s="9">
        <v>-12047.89</v>
      </c>
      <c r="I165" s="9">
        <v>79860.22</v>
      </c>
    </row>
    <row r="166" spans="1:9" x14ac:dyDescent="0.25">
      <c r="A166" s="13" t="s">
        <v>13</v>
      </c>
      <c r="B166" s="13" t="s">
        <v>13</v>
      </c>
    </row>
    <row r="167" spans="1:9" x14ac:dyDescent="0.25">
      <c r="A167" s="15" t="s">
        <v>161</v>
      </c>
      <c r="B167" s="15" t="s">
        <v>162</v>
      </c>
      <c r="C167" s="9">
        <v>-67991</v>
      </c>
      <c r="D167" s="9">
        <v>-42289.27</v>
      </c>
      <c r="E167" s="9">
        <v>-25701.73</v>
      </c>
      <c r="F167" s="9">
        <v>-30241.38</v>
      </c>
      <c r="G167" s="9">
        <v>-12047.89</v>
      </c>
      <c r="H167" s="9">
        <v>37749.620000000003</v>
      </c>
      <c r="I167" s="9">
        <v>-61962.31</v>
      </c>
    </row>
    <row r="168" spans="1:9" x14ac:dyDescent="0.25">
      <c r="A168" s="13" t="s">
        <v>13</v>
      </c>
      <c r="B168" s="13" t="s">
        <v>13</v>
      </c>
    </row>
    <row r="169" spans="1:9" x14ac:dyDescent="0.25">
      <c r="A169" s="13" t="s">
        <v>13</v>
      </c>
      <c r="B169" s="13" t="s">
        <v>13</v>
      </c>
    </row>
    <row r="170" spans="1:9" x14ac:dyDescent="0.25">
      <c r="A170" s="15" t="s">
        <v>13</v>
      </c>
      <c r="B170" s="15" t="s">
        <v>163</v>
      </c>
      <c r="C170" s="9"/>
      <c r="D170" s="9"/>
      <c r="E170" s="9"/>
      <c r="F170" s="9"/>
      <c r="G170" s="9"/>
      <c r="H170" s="9"/>
      <c r="I170" s="9"/>
    </row>
    <row r="171" spans="1:9" x14ac:dyDescent="0.25">
      <c r="A171" s="13" t="s">
        <v>13</v>
      </c>
      <c r="B171" s="19" t="s">
        <v>164</v>
      </c>
    </row>
    <row r="172" spans="1:9" x14ac:dyDescent="0.25">
      <c r="A172" s="13" t="s">
        <v>13</v>
      </c>
      <c r="B172" s="13" t="s">
        <v>165</v>
      </c>
      <c r="C172" s="6">
        <v>789091</v>
      </c>
      <c r="D172" s="6">
        <v>797332.35</v>
      </c>
      <c r="E172" s="6">
        <v>-8241.35</v>
      </c>
      <c r="F172" s="6">
        <v>770418.15</v>
      </c>
      <c r="G172" s="6">
        <v>26914.2</v>
      </c>
      <c r="H172" s="6">
        <v>-18672.849999999999</v>
      </c>
      <c r="I172" s="6">
        <v>763405.63</v>
      </c>
    </row>
    <row r="173" spans="1:9" x14ac:dyDescent="0.25">
      <c r="A173" s="15" t="s">
        <v>13</v>
      </c>
      <c r="B173" s="15" t="s">
        <v>166</v>
      </c>
      <c r="C173" s="9">
        <v>-789091</v>
      </c>
      <c r="D173" s="9">
        <v>-797332.35</v>
      </c>
      <c r="E173" s="9">
        <v>8241.35</v>
      </c>
      <c r="F173" s="9">
        <v>-770418.15</v>
      </c>
      <c r="G173" s="9">
        <v>-26914.2</v>
      </c>
      <c r="H173" s="9">
        <v>18672.849999999999</v>
      </c>
      <c r="I173" s="9">
        <v>-763405.63</v>
      </c>
    </row>
    <row r="174" spans="1:9" x14ac:dyDescent="0.25">
      <c r="A174" s="13" t="s">
        <v>13</v>
      </c>
      <c r="B174" s="13" t="s">
        <v>13</v>
      </c>
    </row>
    <row r="175" spans="1:9" x14ac:dyDescent="0.25">
      <c r="A175" s="16" t="s">
        <v>13</v>
      </c>
      <c r="B175" s="16" t="s">
        <v>167</v>
      </c>
      <c r="C175" s="10"/>
      <c r="D175" s="10">
        <v>-654947.26</v>
      </c>
      <c r="E175" s="10">
        <v>654947.26</v>
      </c>
      <c r="F175" s="10">
        <v>619636.76</v>
      </c>
      <c r="G175" s="10">
        <v>-1274584.02</v>
      </c>
      <c r="H175" s="10">
        <v>619636.76</v>
      </c>
      <c r="I175" s="10">
        <v>25081.31</v>
      </c>
    </row>
    <row r="176" spans="1:9" x14ac:dyDescent="0.25">
      <c r="A176" s="13" t="s">
        <v>13</v>
      </c>
      <c r="B176" s="13" t="s">
        <v>13</v>
      </c>
    </row>
  </sheetData>
  <pageMargins left="0.51181102362204722" right="0.51181102362204722" top="0.74803149606299213" bottom="0.74803149606299213" header="0.31496062992125984" footer="0.31496062992125984"/>
  <pageSetup paperSize="9" scale="79" firstPageNumber="4" orientation="portrait" useFirstPageNumber="1" r:id="rId1"/>
  <headerFooter>
    <oddHeader>&amp;C&amp;"-,Grassetto"BILANCIO CONSUNTIVO 2020&amp;"-,Normale"
Conto Economico Riclassificato</oddHeader>
    <oddFooter>&amp;C&amp;10Consorzio di Bonifica dell'Emilia Centrale&amp;R&amp;10&amp;P</oddFooter>
    <evenHeader>&amp;D
EMILIACENTRALE\SOGLIANIPAOLA
Pagina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CONS.2020 stato patrimoniale</vt:lpstr>
      <vt:lpstr>CONS.2020 conto economico</vt:lpstr>
      <vt:lpstr>19-RER-BIL conto economico (2)</vt:lpstr>
      <vt:lpstr>'CONS.2020 stato patrimoniale'!Area_stampa</vt:lpstr>
      <vt:lpstr>'CONS.2020 conto economico'!Titoli_stampa</vt:lpstr>
      <vt:lpstr>'CONS.2020 stato patrimoniale'!Titoli_stampa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Sogliani Paola</dc:creator>
  <cp:lastModifiedBy>Vezzani Enrica</cp:lastModifiedBy>
  <cp:lastPrinted>2022-06-23T08:55:32Z</cp:lastPrinted>
  <dcterms:created xsi:type="dcterms:W3CDTF">2021-06-03T14:30:02Z</dcterms:created>
  <dcterms:modified xsi:type="dcterms:W3CDTF">2022-07-07T10:46:36Z</dcterms:modified>
</cp:coreProperties>
</file>