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ENRICA\SITO\bilanci\"/>
    </mc:Choice>
  </mc:AlternateContent>
  <xr:revisionPtr revIDLastSave="0" documentId="8_{A43EE50F-8E96-4D3E-A63B-93C6DC3AA140}" xr6:coauthVersionLast="47" xr6:coauthVersionMax="47" xr10:uidLastSave="{00000000-0000-0000-0000-000000000000}"/>
  <bookViews>
    <workbookView xWindow="-120" yWindow="-120" windowWidth="29040" windowHeight="15840" xr2:uid="{69CC5A51-1D4A-4B4B-93BD-E3B2A69AC4B5}"/>
  </bookViews>
  <sheets>
    <sheet name="CONS2021 Stato Patrimoniale" sheetId="2" r:id="rId1"/>
    <sheet name="CONS2021 Conto Economico" sheetId="5" r:id="rId2"/>
  </sheets>
  <definedNames>
    <definedName name="_xlnm.Print_Area" localSheetId="1">'CONS2021 Conto Economico'!$B$8:$I$176</definedName>
    <definedName name="_xlnm.Print_Area" localSheetId="0">'CONS2021 Stato Patrimoniale'!$B$8:$I$177</definedName>
    <definedName name="_xlnm.Print_Titles" localSheetId="1">'CONS2021 Conto Economico'!$8:$8</definedName>
    <definedName name="_xlnm.Print_Titles" localSheetId="0">'CONS2021 Stato Patrimoniale'!$8:$8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5" l="1"/>
  <c r="H32" i="5"/>
  <c r="H31" i="5"/>
  <c r="H30" i="5"/>
  <c r="C27" i="5"/>
  <c r="H27" i="5" s="1"/>
  <c r="H26" i="5"/>
  <c r="H25" i="5"/>
  <c r="C22" i="5"/>
  <c r="H22" i="5" s="1"/>
  <c r="H21" i="5"/>
  <c r="H20" i="5"/>
  <c r="H19" i="5"/>
  <c r="C42" i="5" l="1"/>
  <c r="H34" i="5"/>
</calcChain>
</file>

<file path=xl/sharedStrings.xml><?xml version="1.0" encoding="utf-8"?>
<sst xmlns="http://schemas.openxmlformats.org/spreadsheetml/2006/main" count="688" uniqueCount="417">
  <si>
    <t>Filtri</t>
  </si>
  <si>
    <t>Valuta</t>
  </si>
  <si>
    <t>EUR</t>
  </si>
  <si>
    <t>Previsione iniziale 2021</t>
  </si>
  <si>
    <t>2- Previsione corrente</t>
  </si>
  <si>
    <t>3- scostamento Previsione (1-2</t>
  </si>
  <si>
    <t>5- Scostamento Prev/Imp. (2-4</t>
  </si>
  <si>
    <t>diff.a consuntivo</t>
  </si>
  <si>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</si>
  <si>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</si>
  <si>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</si>
  <si>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</si>
  <si>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</si>
  <si>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</si>
  <si>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</si>
  <si>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</si>
  <si>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</si>
  <si>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</si>
  <si>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</si>
  <si>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</si>
  <si>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</si>
  <si>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</si>
  <si>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</si>
  <si>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</si>
  <si>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</si>
  <si>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</si>
  <si>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</si>
  <si>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</si>
  <si>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</si>
  <si>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</si>
  <si>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</si>
  <si>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</si>
  <si>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</si>
  <si>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</si>
  <si>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R1100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</si>
  <si>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</si>
  <si>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</si>
  <si>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</si>
  <si>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</si>
  <si>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</si>
  <si>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</si>
  <si>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</si>
  <si>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</si>
  <si>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</si>
  <si>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R1120</t>
  </si>
  <si>
    <t>Totale contributi STRAORDINARI ammortamento mutui</t>
  </si>
  <si>
    <t>R1220</t>
  </si>
  <si>
    <t>Contributi STRAORDINARI Consorzio 2° grado CER</t>
  </si>
  <si>
    <t>R1290</t>
  </si>
  <si>
    <t>Totale Contributi consortili STRAORDINARI</t>
  </si>
  <si>
    <t>R1900</t>
  </si>
  <si>
    <t>Totale contributi CONSORTILI</t>
  </si>
  <si>
    <t>Canoni per licenze e concessioni</t>
  </si>
  <si>
    <t>R2000</t>
  </si>
  <si>
    <t>Contributi pubblici gestione ordinaria</t>
  </si>
  <si>
    <t>R3000</t>
  </si>
  <si>
    <t>Contributi attività corrente e in conto interesse</t>
  </si>
  <si>
    <t>Ricavi e proventi vari da attività ordinaria caratteristica</t>
  </si>
  <si>
    <t>R4000</t>
  </si>
  <si>
    <t>Proventi da attività personale dipendente</t>
  </si>
  <si>
    <t>R4010</t>
  </si>
  <si>
    <t>Rimborso oneri per attività di derivazione irrigua svolte in convenzione</t>
  </si>
  <si>
    <t>R4020</t>
  </si>
  <si>
    <t>rimborso oneri per attivita' svolte per enti pubblici</t>
  </si>
  <si>
    <t>R4030</t>
  </si>
  <si>
    <t>rimborso oneri per attivita' svolte per consorziati o terzi</t>
  </si>
  <si>
    <t>R4040</t>
  </si>
  <si>
    <t>proventi da energia da fonti rinnovabili</t>
  </si>
  <si>
    <t>R4050</t>
  </si>
  <si>
    <t>recuperi vari e rimborsi</t>
  </si>
  <si>
    <t>R4060</t>
  </si>
  <si>
    <t>altri ricavi e proventi caratteristici</t>
  </si>
  <si>
    <t>R4900</t>
  </si>
  <si>
    <t>Totale ricavi e proventi vari da attività ordinaria caratteristica</t>
  </si>
  <si>
    <t>Utilizzo accantonamenti</t>
  </si>
  <si>
    <t>R5000</t>
  </si>
  <si>
    <t>R6000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</si>
  <si>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</si>
  <si>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</si>
  <si>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</si>
  <si>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</si>
  <si>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</si>
  <si>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</si>
  <si>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R7000</t>
  </si>
  <si>
    <t>Totale finanziamenti sui lavori</t>
  </si>
  <si>
    <t>Totale Ricavi gestione caratteristica</t>
  </si>
  <si>
    <t>R8000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</si>
  <si>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</si>
  <si>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</si>
  <si>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</si>
  <si>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</si>
  <si>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</si>
  <si>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</si>
  <si>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</si>
  <si>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C1900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</si>
  <si>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</si>
  <si>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</si>
  <si>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</si>
  <si>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</si>
  <si>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</si>
  <si>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</si>
  <si>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</si>
  <si>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</si>
  <si>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</si>
  <si>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</si>
  <si>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</si>
  <si>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</si>
  <si>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</si>
  <si>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</si>
  <si>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</si>
  <si>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C2900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</si>
  <si>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</si>
  <si>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</si>
  <si>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</si>
  <si>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</si>
  <si>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</si>
  <si>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</si>
  <si>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</si>
  <si>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</si>
  <si>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</si>
  <si>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</si>
  <si>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</si>
  <si>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C3900</t>
  </si>
  <si>
    <t>Totale costi amministrativi</t>
  </si>
  <si>
    <t>C4900</t>
  </si>
  <si>
    <t>Altri costi della gestione ordinaria</t>
  </si>
  <si>
    <t>Accantonamenti</t>
  </si>
  <si>
    <t>C5900</t>
  </si>
  <si>
    <t>C6900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</si>
  <si>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</si>
  <si>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</si>
  <si>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</si>
  <si>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</si>
  <si>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</si>
  <si>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</si>
  <si>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C7900</t>
  </si>
  <si>
    <t>Totale nuove opere fin.PROPRIO</t>
  </si>
  <si>
    <t>Nuove opere e man.str.con finanziam.TERZI</t>
  </si>
  <si>
    <t>C8900</t>
  </si>
  <si>
    <t>Totale nuove opere fin.TERZI</t>
  </si>
  <si>
    <t>C9900</t>
  </si>
  <si>
    <t>Totale lavori in concessione</t>
  </si>
  <si>
    <t>C9990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</si>
  <si>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</si>
  <si>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</si>
  <si>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</si>
  <si>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</si>
  <si>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</si>
  <si>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</si>
  <si>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F1000</t>
  </si>
  <si>
    <t>Totale proventi finanziari</t>
  </si>
  <si>
    <t>Oneri finanziari</t>
  </si>
  <si>
    <t>Oneri finanziari su finanziamento medio</t>
  </si>
  <si>
    <t>Oneri finanziari correnti</t>
  </si>
  <si>
    <t>F2000</t>
  </si>
  <si>
    <t>Totale Oneri finanziari</t>
  </si>
  <si>
    <t>F2900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</si>
  <si>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</si>
  <si>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</si>
  <si>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</si>
  <si>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</si>
  <si>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</si>
  <si>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</si>
  <si>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</si>
  <si>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</si>
  <si>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</si>
  <si>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</si>
  <si>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I1000</t>
  </si>
  <si>
    <t>Terreni e fabbricati</t>
  </si>
  <si>
    <t>I1010</t>
  </si>
  <si>
    <t>- a dedurre fondo amm.to</t>
  </si>
  <si>
    <t>I1020</t>
  </si>
  <si>
    <t>Terrreni e fabbricati netti</t>
  </si>
  <si>
    <t>I1030</t>
  </si>
  <si>
    <t>Fabbricati in costruzione</t>
  </si>
  <si>
    <t>I1040</t>
  </si>
  <si>
    <t>I1050</t>
  </si>
  <si>
    <t>Fabbricati in costruzione netti</t>
  </si>
  <si>
    <t>I1060</t>
  </si>
  <si>
    <t>Attrezzatura tecnica</t>
  </si>
  <si>
    <t>I1070</t>
  </si>
  <si>
    <t>I1080</t>
  </si>
  <si>
    <t>Attrezzatura tecnica netta</t>
  </si>
  <si>
    <t>I1090</t>
  </si>
  <si>
    <t>Automezzi e mezzi d'opera</t>
  </si>
  <si>
    <t>I1100</t>
  </si>
  <si>
    <t>I1110</t>
  </si>
  <si>
    <t>Automezzi e mezzi d'opera netti</t>
  </si>
  <si>
    <t>I1120</t>
  </si>
  <si>
    <t>Impianti e macchinari</t>
  </si>
  <si>
    <t>I1130</t>
  </si>
  <si>
    <t>I1140</t>
  </si>
  <si>
    <t>Impianti e macchinari netti</t>
  </si>
  <si>
    <t>I1150</t>
  </si>
  <si>
    <t>Mobili arredi ed attrezzature per ufficio</t>
  </si>
  <si>
    <t>I1160</t>
  </si>
  <si>
    <t>I1170</t>
  </si>
  <si>
    <t>Mobili arredi ed attrezzature per ufficio netti</t>
  </si>
  <si>
    <t>I1180</t>
  </si>
  <si>
    <t>Imm.materiali in corso ed acconti</t>
  </si>
  <si>
    <t>I1190</t>
  </si>
  <si>
    <t>Informatica - Hardware</t>
  </si>
  <si>
    <t>I1200</t>
  </si>
  <si>
    <t>I1210</t>
  </si>
  <si>
    <t>Informatica - Hardware netti</t>
  </si>
  <si>
    <t>I1220</t>
  </si>
  <si>
    <t>Altre imm.materiali</t>
  </si>
  <si>
    <t>I1230</t>
  </si>
  <si>
    <t>I1240</t>
  </si>
  <si>
    <t>Altre imm.materiali nette</t>
  </si>
  <si>
    <t>I1290</t>
  </si>
  <si>
    <t>Totale immobilizzazioni materiali nette</t>
  </si>
  <si>
    <t>Immobilizzazioni immateriali</t>
  </si>
  <si>
    <t>I1300</t>
  </si>
  <si>
    <t>Software ed altre opere d'ingegno</t>
  </si>
  <si>
    <t>I1310</t>
  </si>
  <si>
    <t>I1320</t>
  </si>
  <si>
    <t>Software ed altre opere d'ingegno netti</t>
  </si>
  <si>
    <t>I1330</t>
  </si>
  <si>
    <t>Diritti e brevetti</t>
  </si>
  <si>
    <t>I1340</t>
  </si>
  <si>
    <t>I1350</t>
  </si>
  <si>
    <t>Diritti e brevetti netti</t>
  </si>
  <si>
    <t>I1360</t>
  </si>
  <si>
    <t>Manutenzioni straordinarie</t>
  </si>
  <si>
    <t>I1370</t>
  </si>
  <si>
    <t>I1380</t>
  </si>
  <si>
    <t>Manutenzioni straordinarie nette</t>
  </si>
  <si>
    <t>I1390</t>
  </si>
  <si>
    <t>Imm.immateriali in corso ed acconti</t>
  </si>
  <si>
    <t>I1400</t>
  </si>
  <si>
    <t>Costi pluriennali capitalizzati</t>
  </si>
  <si>
    <t>I1410</t>
  </si>
  <si>
    <t>I1420</t>
  </si>
  <si>
    <t>Imm.immateriali in corso ed acconti netti</t>
  </si>
  <si>
    <t>I1430</t>
  </si>
  <si>
    <t>Altre imm.immateriali</t>
  </si>
  <si>
    <t>I1440</t>
  </si>
  <si>
    <t>I1450</t>
  </si>
  <si>
    <t>Altre imm.immateriali nette</t>
  </si>
  <si>
    <t>I1460</t>
  </si>
  <si>
    <t>Totale immobilizzazioni immateriali</t>
  </si>
  <si>
    <t>Immobilizzazioni finanziarie</t>
  </si>
  <si>
    <t>CI1000</t>
  </si>
  <si>
    <t>Crediti verso i consorziati riscossione coattiva</t>
  </si>
  <si>
    <t>CI1010</t>
  </si>
  <si>
    <t>- a dedurre fondo perdite su riscoss. contr.</t>
  </si>
  <si>
    <t>CI1020</t>
  </si>
  <si>
    <t>Crediti verso i consorziati riscossione coattiva netti</t>
  </si>
  <si>
    <t>CI1030</t>
  </si>
  <si>
    <t>Crediti verso ENPAIA TFR</t>
  </si>
  <si>
    <t>CI1040</t>
  </si>
  <si>
    <t>Partecipaz.ad enti ed associazioni</t>
  </si>
  <si>
    <t>CI1050</t>
  </si>
  <si>
    <t>Titoli ed investimenti a lungo termine</t>
  </si>
  <si>
    <t>CI1060</t>
  </si>
  <si>
    <t>Partecipazioni societarie</t>
  </si>
  <si>
    <t>CI1070</t>
  </si>
  <si>
    <t>- a dedurre fondo svalutazione titoli e partecipazioni</t>
  </si>
  <si>
    <t>CI1080</t>
  </si>
  <si>
    <t>Immobilizzazioni partecipazioni societarie nette</t>
  </si>
  <si>
    <t>CI1090</t>
  </si>
  <si>
    <t>Crediti finanziari a lungo termine</t>
  </si>
  <si>
    <t>CI1100</t>
  </si>
  <si>
    <t>Dep.cauzionali a lungo termine</t>
  </si>
  <si>
    <t>CI1110</t>
  </si>
  <si>
    <t>Totale immobilizzazioni finanziarie</t>
  </si>
  <si>
    <t>CI1120</t>
  </si>
  <si>
    <t>- a dedurre fondo sval.immobilizzazioni finanziarie</t>
  </si>
  <si>
    <t>CI1130</t>
  </si>
  <si>
    <t>Totale immobilizzazioni finanziarie nette</t>
  </si>
  <si>
    <t>CI1995</t>
  </si>
  <si>
    <t>Altri fondi rettificativi dell'attivo</t>
  </si>
  <si>
    <t>ATTIMM</t>
  </si>
  <si>
    <t>TOTALE IMMOBILIZZAZIONI</t>
  </si>
  <si>
    <t>ATTIVO CIRCOLANTE</t>
  </si>
  <si>
    <t>Rimanenze di magazzino</t>
  </si>
  <si>
    <t>RI1000</t>
  </si>
  <si>
    <t>RI1100</t>
  </si>
  <si>
    <t>- a dedurre fondo svalutazione magazzino</t>
  </si>
  <si>
    <t>RI1120</t>
  </si>
  <si>
    <t>Totale Rimanenze di magazzino nette</t>
  </si>
  <si>
    <t>Crediti a breve termine</t>
  </si>
  <si>
    <t>CB1000</t>
  </si>
  <si>
    <t>Crediti verso i consorziati riscossione bonaria</t>
  </si>
  <si>
    <t>CB1010</t>
  </si>
  <si>
    <t>Crediti per riparto costi - Consorzio di 2° grado CER</t>
  </si>
  <si>
    <t>CB1020</t>
  </si>
  <si>
    <t>Crediti verso Agenti della riscossione</t>
  </si>
  <si>
    <t>CB1030</t>
  </si>
  <si>
    <t>Crediti verso utenti di beni patrimoniali</t>
  </si>
  <si>
    <t>CB1040</t>
  </si>
  <si>
    <t>Contributi/Concessioni da porre in riscossione</t>
  </si>
  <si>
    <t>CB1050</t>
  </si>
  <si>
    <t>Crediti vs Enti del settore pubblico per servizi di progettazione esecuzione</t>
  </si>
  <si>
    <t>CB1060</t>
  </si>
  <si>
    <t>Stati di avanzamento da emettere</t>
  </si>
  <si>
    <t>CB1070</t>
  </si>
  <si>
    <t>Crediti verso il personale</t>
  </si>
  <si>
    <t>CB1080</t>
  </si>
  <si>
    <t>Crediti per fatture e note da emettere (e depositi cauzionali)</t>
  </si>
  <si>
    <t>CB1090</t>
  </si>
  <si>
    <t>Crediti verso Enti Previdenziali</t>
  </si>
  <si>
    <t>CB1100</t>
  </si>
  <si>
    <t>Crediti diversi</t>
  </si>
  <si>
    <t>CB1110</t>
  </si>
  <si>
    <t>Acconti di imposta</t>
  </si>
  <si>
    <t>CB1120</t>
  </si>
  <si>
    <t>- a dedurre fondo sval.altri crediti</t>
  </si>
  <si>
    <t>CB1900</t>
  </si>
  <si>
    <t xml:space="preserve">Totale Crediti netti a breve termine </t>
  </si>
  <si>
    <t>Attività finanziarie a breve</t>
  </si>
  <si>
    <t>TIT</t>
  </si>
  <si>
    <t>Titoli ed investimenti a breve</t>
  </si>
  <si>
    <t>Liquidità</t>
  </si>
  <si>
    <t>LI1000</t>
  </si>
  <si>
    <t>Conto corrente affidato al Cassiere</t>
  </si>
  <si>
    <t>LI1010</t>
  </si>
  <si>
    <t>Altri conti correnti bancari e postali</t>
  </si>
  <si>
    <t>LI1020</t>
  </si>
  <si>
    <t>Cassa</t>
  </si>
  <si>
    <t>LI1900</t>
  </si>
  <si>
    <t>Totale liquidità</t>
  </si>
  <si>
    <t>Ratei e Risconti</t>
  </si>
  <si>
    <t>Ratei attivi</t>
  </si>
  <si>
    <t>Risconti attivi</t>
  </si>
  <si>
    <t>RA</t>
  </si>
  <si>
    <t>Totale Ratei e Risconti</t>
  </si>
  <si>
    <t>IVAC</t>
  </si>
  <si>
    <t>IVA a credito</t>
  </si>
  <si>
    <t>ATTCIR</t>
  </si>
  <si>
    <t>Totale Attivo circolante</t>
  </si>
  <si>
    <t>ATTIVO</t>
  </si>
  <si>
    <t>TOTALE ATTIVITA'</t>
  </si>
  <si>
    <t>PASSIVITA'</t>
  </si>
  <si>
    <t>Debiti finanziari a lungo</t>
  </si>
  <si>
    <t>Debiti per mutui e prestiti a medio-lungo termine</t>
  </si>
  <si>
    <t>Debiti per dep. cauzionali passivi</t>
  </si>
  <si>
    <t>Debiti verso altri finanziatori</t>
  </si>
  <si>
    <t>DFL</t>
  </si>
  <si>
    <t>Totale debiti finanziari a lungo</t>
  </si>
  <si>
    <t>Debiti finanziari a breve termine</t>
  </si>
  <si>
    <t>DFB1000</t>
  </si>
  <si>
    <t>Debiti verso Banca c/c cassiere</t>
  </si>
  <si>
    <t>DFB1010</t>
  </si>
  <si>
    <t>Debiti per scoperti su altri conti correnti bancari e postali</t>
  </si>
  <si>
    <t>DFB1020</t>
  </si>
  <si>
    <t>DFB1030</t>
  </si>
  <si>
    <t>Totale Debiti finanziari a breve termine</t>
  </si>
  <si>
    <t>Debiti a breve termine</t>
  </si>
  <si>
    <t>DB1000</t>
  </si>
  <si>
    <t>Debiti vs.Erario e enti prev.</t>
  </si>
  <si>
    <t>DB1010</t>
  </si>
  <si>
    <t>Premi assicurativi da liquidare</t>
  </si>
  <si>
    <t>DB1020</t>
  </si>
  <si>
    <t>Conti Iva</t>
  </si>
  <si>
    <t>DB1030</t>
  </si>
  <si>
    <t>Debiti verso enti, associazioni</t>
  </si>
  <si>
    <t>DB1040</t>
  </si>
  <si>
    <t>Enti c/anticipi</t>
  </si>
  <si>
    <t>DB1050</t>
  </si>
  <si>
    <t>Agenti Riscossione c/anticipi</t>
  </si>
  <si>
    <t>DB1060</t>
  </si>
  <si>
    <t>Discarichi e rimborsi contributi/concessioni da effettuare</t>
  </si>
  <si>
    <t>DB1070</t>
  </si>
  <si>
    <t>Debiti verso fornitori</t>
  </si>
  <si>
    <t>DB1080</t>
  </si>
  <si>
    <t>Debiti verso dipendenti</t>
  </si>
  <si>
    <t>DB1090</t>
  </si>
  <si>
    <t>Debiti per fatture o note da ricevere</t>
  </si>
  <si>
    <t>DB1100</t>
  </si>
  <si>
    <t>Debiti diversi</t>
  </si>
  <si>
    <t>DB1900</t>
  </si>
  <si>
    <t>Totale debiti a breve termine</t>
  </si>
  <si>
    <t>Ratei e risconti passivi</t>
  </si>
  <si>
    <t>Ratei passivi</t>
  </si>
  <si>
    <t>Risconti passivi</t>
  </si>
  <si>
    <t>RP</t>
  </si>
  <si>
    <t>Totale ratei e risconti passivi</t>
  </si>
  <si>
    <t>PASS</t>
  </si>
  <si>
    <t>Totale PASSIVITA'</t>
  </si>
  <si>
    <t>FONDI RISCHI E SPESE</t>
  </si>
  <si>
    <t>FO1000</t>
  </si>
  <si>
    <t>Fondi rischi</t>
  </si>
  <si>
    <t>Fondi spese</t>
  </si>
  <si>
    <t>FO1020</t>
  </si>
  <si>
    <t>Fondo imposte e tasse</t>
  </si>
  <si>
    <t>FO1030</t>
  </si>
  <si>
    <t>Fondo ricostituzione impianti e parco mezzi (manutenzione ciclica)</t>
  </si>
  <si>
    <t>FO1040</t>
  </si>
  <si>
    <t>Fondi vincolati personale dipendente</t>
  </si>
  <si>
    <t>FO1050</t>
  </si>
  <si>
    <t>Altri fondi per spese</t>
  </si>
  <si>
    <t>FON</t>
  </si>
  <si>
    <t>Totale Fondi rischi e spese</t>
  </si>
  <si>
    <t>PASSFON</t>
  </si>
  <si>
    <t>TOTALE PASSIVITA' E FONDI</t>
  </si>
  <si>
    <t>Patrimonio Netto</t>
  </si>
  <si>
    <t>PN1000</t>
  </si>
  <si>
    <t>Fondo consortile</t>
  </si>
  <si>
    <t>PN1010</t>
  </si>
  <si>
    <t>Risultato di esercizio</t>
  </si>
  <si>
    <t>PN1020</t>
  </si>
  <si>
    <t>Risultato di esercizio portato a nuovo</t>
  </si>
  <si>
    <t>PN1030</t>
  </si>
  <si>
    <t>Riserve</t>
  </si>
  <si>
    <t>PN1040</t>
  </si>
  <si>
    <t>Contributi pluriennali in Conto capitale di Terzi</t>
  </si>
  <si>
    <t>PNET</t>
  </si>
  <si>
    <t>Totale Patrimonio netto</t>
  </si>
  <si>
    <t>Totale Patrimonio netto, Passività e Fondi</t>
  </si>
  <si>
    <t>Situazione al 31/12/2020</t>
  </si>
  <si>
    <t>Situazione al 31/12/2021</t>
  </si>
  <si>
    <t xml:space="preserve">Differenza  su iniziale
</t>
  </si>
  <si>
    <t>Budget Iniziale 2021</t>
  </si>
  <si>
    <t>Bilancio 2021
situazione al 31/12/2021</t>
  </si>
  <si>
    <t xml:space="preserve"> Bilancio 2020
situazione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</si>
</sst>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#,##0_ ;\-#,##0\ "/>
  </numFmts>
  <fonts count="11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1" xfId="0" applyNumberFormat="1" applyBorder="1"/>
    <xf numFmtId="164" fontId="0" fillId="0" borderId="0" xfId="1" applyNumberFormat="1" applyFont="1" applyFill="1"/>
    <xf numFmtId="164" fontId="1" fillId="0" borderId="0" xfId="1" applyNumberFormat="1" applyFont="1" applyFill="1"/>
    <xf numFmtId="49" fontId="0" fillId="0" borderId="0" xfId="0" applyNumberFormat="1"/>
    <xf numFmtId="49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 applyFill="1" applyAlignment="1">
      <alignment horizontal="center" vertical="top" wrapText="1"/>
    </xf>
    <xf numFmtId="49" fontId="4" fillId="0" borderId="1" xfId="0" applyNumberFormat="1" applyFont="1" applyBorder="1"/>
    <xf numFmtId="164" fontId="4" fillId="0" borderId="1" xfId="1" applyNumberFormat="1" applyFont="1" applyFill="1" applyBorder="1"/>
    <xf numFmtId="164" fontId="3" fillId="0" borderId="0" xfId="1" applyNumberFormat="1" applyFont="1" applyFill="1"/>
    <xf numFmtId="0" fontId="0" fillId="0" borderId="0" xfId="0" quotePrefix="1"/>
    <xf numFmtId="165" fontId="0" fillId="0" borderId="0" xfId="0" applyNumberFormat="1"/>
    <xf numFmtId="49" fontId="3" fillId="0" borderId="1" xfId="0" applyNumberFormat="1" applyFont="1" applyBorder="1"/>
    <xf numFmtId="164" fontId="3" fillId="0" borderId="1" xfId="1" applyNumberFormat="1" applyFont="1" applyFill="1" applyBorder="1"/>
    <xf numFmtId="166" fontId="3" fillId="0" borderId="0" xfId="1" applyNumberFormat="1" applyFont="1" applyAlignment="1">
      <alignment horizontal="center" vertical="top" wrapText="1"/>
    </xf>
    <xf numFmtId="49" fontId="7" fillId="0" borderId="0" xfId="0" applyNumberFormat="1" applyFont="1"/>
    <xf numFmtId="164" fontId="7" fillId="0" borderId="0" xfId="1" applyNumberFormat="1" applyFont="1" applyFill="1"/>
    <xf numFmtId="0" fontId="9" fillId="0" borderId="0" xfId="0" applyFont="1"/>
    <xf numFmtId="0" fontId="7" fillId="0" borderId="0" xfId="0" applyFont="1"/>
    <xf numFmtId="49" fontId="0" fillId="0" borderId="0" xfId="0" applyNumberFormat="1" applyFont="1"/>
    <xf numFmtId="0" fontId="0" fillId="0" borderId="0" xfId="0" applyFont="1"/>
    <xf numFmtId="49" fontId="3" fillId="0" borderId="2" xfId="0" applyNumberFormat="1" applyFont="1" applyBorder="1"/>
    <xf numFmtId="164" fontId="3" fillId="0" borderId="2" xfId="1" applyNumberFormat="1" applyFont="1" applyFill="1" applyBorder="1"/>
    <xf numFmtId="166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wrapText="1"/>
    </xf>
    <xf numFmtId="166" fontId="0" fillId="0" borderId="0" xfId="1" applyNumberFormat="1" applyFont="1" applyFill="1"/>
    <xf numFmtId="166" fontId="3" fillId="0" borderId="0" xfId="1" applyNumberFormat="1" applyFont="1" applyFill="1"/>
    <xf numFmtId="49" fontId="0" fillId="0" borderId="0" xfId="0" applyNumberFormat="1" applyFill="1"/>
    <xf numFmtId="49" fontId="3" fillId="0" borderId="0" xfId="0" applyNumberFormat="1" applyFont="1" applyAlignment="1"/>
    <xf numFmtId="166" fontId="1" fillId="0" borderId="0" xfId="1" applyNumberFormat="1" applyFont="1" applyFill="1"/>
    <xf numFmtId="166" fontId="2" fillId="0" borderId="0" xfId="1" applyNumberFormat="1" applyFont="1" applyFill="1"/>
    <xf numFmtId="166" fontId="3" fillId="0" borderId="0" xfId="1" applyNumberFormat="1" applyFont="1" applyFill="1" applyAlignment="1">
      <alignment horizontal="center" vertical="top" wrapText="1"/>
    </xf>
    <xf numFmtId="166" fontId="4" fillId="0" borderId="1" xfId="1" applyNumberFormat="1" applyFont="1" applyFill="1" applyBorder="1"/>
    <xf numFmtId="166" fontId="4" fillId="0" borderId="0" xfId="1" applyNumberFormat="1" applyFont="1" applyFill="1"/>
    <xf numFmtId="166" fontId="7" fillId="0" borderId="0" xfId="1" applyNumberFormat="1" applyFont="1" applyFill="1"/>
    <xf numFmtId="166" fontId="10" fillId="0" borderId="0" xfId="1" applyNumberFormat="1" applyFont="1" applyFill="1"/>
    <xf numFmtId="166" fontId="3" fillId="0" borderId="1" xfId="1" applyNumberFormat="1" applyFont="1" applyFill="1" applyBorder="1"/>
    <xf numFmtId="166" fontId="4" fillId="0" borderId="0" xfId="1" applyNumberFormat="1" applyFont="1" applyFill="1" applyAlignment="1">
      <alignment horizontal="center" vertical="top" wrapText="1"/>
    </xf>
    <xf numFmtId="166" fontId="5" fillId="0" borderId="0" xfId="1" applyNumberFormat="1" applyFont="1" applyFill="1"/>
    <xf numFmtId="166" fontId="8" fillId="0" borderId="0" xfId="1" applyNumberFormat="1" applyFont="1" applyFill="1"/>
    <xf numFmtId="166" fontId="6" fillId="0" borderId="0" xfId="1" applyNumberFormat="1" applyFont="1" applyFill="1"/>
    <xf numFmtId="166" fontId="3" fillId="0" borderId="2" xfId="1" applyNumberFormat="1" applyFont="1" applyFill="1" applyBorder="1"/>
    <xf numFmtId="166" fontId="6" fillId="0" borderId="2" xfId="1" applyNumberFormat="1" applyFont="1" applyFill="1" applyBorder="1"/>
    <xf numFmtId="166" fontId="6" fillId="0" borderId="1" xfId="1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3B8D-4473-4AC7-9844-94CF5F352F7C}">
  <sheetPr>
    <tabColor rgb="FFFFC000"/>
  </sheetPr>
  <dimension ref="A1:M178"/>
  <sheetViews>
    <sheetView showGridLines="0" tabSelected="1" topLeftCell="A2" zoomScale="90" zoomScaleNormal="90" workbookViewId="0">
      <pane xSplit="2" ySplit="7" topLeftCell="D9" activePane="bottomRight" state="frozen"/>
      <selection activeCell="A2" sqref="A2"/>
      <selection pane="topRight" activeCell="C2" sqref="C2"/>
      <selection pane="bottomLeft" activeCell="A11" sqref="A11"/>
      <selection pane="bottomRight" activeCell="M18" sqref="M18"/>
    </sheetView>
  </sheetViews>
  <sheetFormatPr defaultRowHeight="15" outlineLevelCol="1" x14ac:dyDescent="0.25"/>
  <cols>
    <col min="1" max="1" width="9.42578125" hidden="1" customWidth="1"/>
    <col min="2" max="2" width="75" customWidth="1"/>
    <col min="3" max="3" width="15" style="2" hidden="1" customWidth="1"/>
    <col min="4" max="5" width="15" style="2" hidden="1" customWidth="1" outlineLevel="1"/>
    <col min="6" max="6" width="14.42578125" style="26" customWidth="1" collapsed="1"/>
    <col min="7" max="7" width="15" style="30" hidden="1" customWidth="1" outlineLevel="1"/>
    <col min="8" max="8" width="15" style="31" hidden="1" customWidth="1" collapsed="1"/>
    <col min="9" max="9" width="14" style="26" customWidth="1"/>
    <col min="10" max="10" width="13.85546875" bestFit="1" customWidth="1"/>
    <col min="13" max="13" width="15.5703125" bestFit="1" customWidth="1"/>
    <col min="15" max="15" width="11" customWidth="1"/>
  </cols>
  <sheetData>
    <row r="1" spans="1:9" x14ac:dyDescent="0.25">
      <c r="A1" s="1" t="s">
        <v>0</v>
      </c>
    </row>
    <row r="2" spans="1:9" x14ac:dyDescent="0.25">
      <c r="B2" s="4"/>
    </row>
    <row r="3" spans="1:9" x14ac:dyDescent="0.25">
      <c r="B3" s="4"/>
    </row>
    <row r="4" spans="1:9" x14ac:dyDescent="0.25">
      <c r="B4" s="4"/>
    </row>
    <row r="5" spans="1:9" hidden="1" x14ac:dyDescent="0.25">
      <c r="B5" s="5"/>
    </row>
    <row r="6" spans="1:9" hidden="1" x14ac:dyDescent="0.25">
      <c r="A6" s="4" t="s">
        <v>1</v>
      </c>
      <c r="B6" s="4" t="s">
        <v>2</v>
      </c>
    </row>
    <row r="7" spans="1:9" hidden="1" x14ac:dyDescent="0.25"/>
    <row r="8" spans="1:9" s="6" customFormat="1" ht="36" customHeight="1" x14ac:dyDescent="0.25">
      <c r="C8" s="7" t="s">
        <v>3</v>
      </c>
      <c r="D8" s="7" t="s">
        <v>4</v>
      </c>
      <c r="E8" s="7" t="s">
        <v>5</v>
      </c>
      <c r="F8" s="15" t="s">
        <v>412</v>
      </c>
      <c r="G8" s="32" t="s">
        <v>6</v>
      </c>
      <c r="H8" s="38" t="s">
        <v>7</v>
      </c>
      <c r="I8" s="15" t="s">
        <v>411</v>
      </c>
    </row>
    <row r="9" spans="1:9" x14ac:dyDescent="0.25">
      <c r="A9" s="8" t="s">
        <v>8</v>
      </c>
      <c r="B9" s="8" t="s">
        <v>163</v>
      </c>
      <c r="C9" s="9"/>
      <c r="D9" s="9"/>
      <c r="E9" s="9"/>
      <c r="F9" s="33"/>
      <c r="G9" s="33"/>
      <c r="H9" s="33"/>
      <c r="I9" s="33"/>
    </row>
    <row r="10" spans="1:9" x14ac:dyDescent="0.25">
      <c r="A10" s="4" t="s">
        <v>8</v>
      </c>
      <c r="B10" s="4" t="s">
        <v>8</v>
      </c>
    </row>
    <row r="11" spans="1:9" hidden="1" x14ac:dyDescent="0.25">
      <c r="A11" s="4" t="s">
        <v>8</v>
      </c>
      <c r="B11" s="4" t="s">
        <v>8</v>
      </c>
    </row>
    <row r="12" spans="1:9" x14ac:dyDescent="0.25">
      <c r="A12" s="5" t="s">
        <v>8</v>
      </c>
      <c r="B12" s="5" t="s">
        <v>164</v>
      </c>
      <c r="C12" s="10"/>
      <c r="D12" s="10"/>
      <c r="E12" s="10"/>
      <c r="F12" s="27"/>
      <c r="G12" s="27"/>
      <c r="H12" s="34"/>
      <c r="I12" s="27"/>
    </row>
    <row r="13" spans="1:9" x14ac:dyDescent="0.25">
      <c r="A13" s="4" t="s">
        <v>8</v>
      </c>
      <c r="B13" s="4" t="s">
        <v>8</v>
      </c>
    </row>
    <row r="14" spans="1:9" x14ac:dyDescent="0.25">
      <c r="A14" s="5" t="s">
        <v>8</v>
      </c>
      <c r="B14" s="5" t="s">
        <v>165</v>
      </c>
      <c r="C14" s="10"/>
      <c r="D14" s="10"/>
      <c r="E14" s="10"/>
      <c r="F14" s="27"/>
      <c r="G14" s="27"/>
      <c r="H14" s="34"/>
      <c r="I14" s="27"/>
    </row>
    <row r="15" spans="1:9" x14ac:dyDescent="0.25">
      <c r="A15" s="4" t="s">
        <v>8</v>
      </c>
      <c r="B15" s="4" t="s">
        <v>8</v>
      </c>
      <c r="H15" s="39"/>
    </row>
    <row r="16" spans="1:9" s="18" customFormat="1" x14ac:dyDescent="0.25">
      <c r="A16" s="16" t="s">
        <v>8</v>
      </c>
      <c r="B16" s="16" t="s">
        <v>166</v>
      </c>
      <c r="C16" s="17"/>
      <c r="D16" s="17"/>
      <c r="E16" s="17"/>
      <c r="F16" s="35"/>
      <c r="G16" s="35"/>
      <c r="H16" s="40"/>
      <c r="I16" s="35"/>
    </row>
    <row r="17" spans="1:9" x14ac:dyDescent="0.25">
      <c r="A17" s="4" t="s">
        <v>167</v>
      </c>
      <c r="B17" s="4" t="s">
        <v>168</v>
      </c>
      <c r="C17" s="2">
        <v>90000</v>
      </c>
      <c r="D17" s="2">
        <v>97878.15</v>
      </c>
      <c r="E17" s="2">
        <v>-7878.15</v>
      </c>
      <c r="F17" s="26">
        <v>8074585.8799999999</v>
      </c>
      <c r="G17" s="30">
        <v>-7976707.7300000004</v>
      </c>
      <c r="H17" s="39">
        <v>7984585.8799999999</v>
      </c>
      <c r="I17" s="26">
        <v>7977161.2800000003</v>
      </c>
    </row>
    <row r="18" spans="1:9" x14ac:dyDescent="0.25">
      <c r="A18" s="4" t="s">
        <v>169</v>
      </c>
      <c r="B18" s="4" t="s">
        <v>170</v>
      </c>
      <c r="F18" s="26">
        <v>-376784.4</v>
      </c>
      <c r="G18" s="30">
        <v>376784.4</v>
      </c>
      <c r="H18" s="39">
        <v>-376784.4</v>
      </c>
      <c r="I18" s="26">
        <v>-303116</v>
      </c>
    </row>
    <row r="19" spans="1:9" x14ac:dyDescent="0.25">
      <c r="A19" s="5" t="s">
        <v>171</v>
      </c>
      <c r="B19" s="5" t="s">
        <v>172</v>
      </c>
      <c r="C19" s="10">
        <v>90000</v>
      </c>
      <c r="D19" s="10">
        <v>97878.15</v>
      </c>
      <c r="E19" s="10">
        <v>-7878.15</v>
      </c>
      <c r="F19" s="27">
        <v>7697801.4800000004</v>
      </c>
      <c r="G19" s="27">
        <v>-7599923.3300000001</v>
      </c>
      <c r="H19" s="41">
        <v>7607801.4800000004</v>
      </c>
      <c r="I19" s="27">
        <v>7674045.2800000003</v>
      </c>
    </row>
    <row r="20" spans="1:9" x14ac:dyDescent="0.25">
      <c r="A20" s="4" t="s">
        <v>173</v>
      </c>
      <c r="B20" s="4" t="s">
        <v>174</v>
      </c>
      <c r="H20" s="39"/>
    </row>
    <row r="21" spans="1:9" x14ac:dyDescent="0.25">
      <c r="A21" s="4" t="s">
        <v>175</v>
      </c>
      <c r="B21" s="4" t="s">
        <v>170</v>
      </c>
      <c r="H21" s="39"/>
    </row>
    <row r="22" spans="1:9" x14ac:dyDescent="0.25">
      <c r="A22" s="5" t="s">
        <v>176</v>
      </c>
      <c r="B22" s="5" t="s">
        <v>177</v>
      </c>
      <c r="C22" s="10"/>
      <c r="D22" s="10"/>
      <c r="E22" s="10"/>
      <c r="F22" s="27"/>
      <c r="G22" s="27"/>
      <c r="H22" s="41"/>
      <c r="I22" s="27"/>
    </row>
    <row r="23" spans="1:9" x14ac:dyDescent="0.25">
      <c r="A23" s="4" t="s">
        <v>178</v>
      </c>
      <c r="B23" s="4" t="s">
        <v>179</v>
      </c>
      <c r="C23" s="2">
        <v>50000</v>
      </c>
      <c r="D23" s="2">
        <v>15370.09</v>
      </c>
      <c r="E23" s="2">
        <v>34629.910000000003</v>
      </c>
      <c r="F23" s="26">
        <v>1182974.73</v>
      </c>
      <c r="G23" s="30">
        <v>-1167604.6399999999</v>
      </c>
      <c r="H23" s="39">
        <v>1132974.73</v>
      </c>
      <c r="I23" s="26">
        <v>1176734.5900000001</v>
      </c>
    </row>
    <row r="24" spans="1:9" x14ac:dyDescent="0.25">
      <c r="A24" s="4" t="s">
        <v>180</v>
      </c>
      <c r="B24" s="4" t="s">
        <v>170</v>
      </c>
      <c r="F24" s="26">
        <v>-1090878.1000000001</v>
      </c>
      <c r="G24" s="30">
        <v>1090878.1000000001</v>
      </c>
      <c r="H24" s="39">
        <v>-1090878.1000000001</v>
      </c>
      <c r="I24" s="26">
        <v>-1063343.52</v>
      </c>
    </row>
    <row r="25" spans="1:9" x14ac:dyDescent="0.25">
      <c r="A25" s="5" t="s">
        <v>181</v>
      </c>
      <c r="B25" s="5" t="s">
        <v>182</v>
      </c>
      <c r="C25" s="10">
        <v>50000</v>
      </c>
      <c r="D25" s="10">
        <v>15370.09</v>
      </c>
      <c r="E25" s="10">
        <v>34629.910000000003</v>
      </c>
      <c r="F25" s="27">
        <v>92096.63</v>
      </c>
      <c r="G25" s="27">
        <v>-76726.539999999994</v>
      </c>
      <c r="H25" s="41">
        <v>42096.63</v>
      </c>
      <c r="I25" s="27">
        <v>113391.07</v>
      </c>
    </row>
    <row r="26" spans="1:9" x14ac:dyDescent="0.25">
      <c r="A26" s="4" t="s">
        <v>183</v>
      </c>
      <c r="B26" s="4" t="s">
        <v>184</v>
      </c>
      <c r="C26" s="2">
        <v>539500</v>
      </c>
      <c r="D26" s="2">
        <v>189741.9</v>
      </c>
      <c r="E26" s="2">
        <v>349758.1</v>
      </c>
      <c r="F26" s="26">
        <v>5308377.33</v>
      </c>
      <c r="G26" s="30">
        <v>-5118635.43</v>
      </c>
      <c r="H26" s="39">
        <v>4768877.33</v>
      </c>
      <c r="I26" s="26">
        <v>5377739.7300000004</v>
      </c>
    </row>
    <row r="27" spans="1:9" x14ac:dyDescent="0.25">
      <c r="A27" s="4" t="s">
        <v>185</v>
      </c>
      <c r="B27" s="4" t="s">
        <v>170</v>
      </c>
      <c r="F27" s="26">
        <v>-3795909.02</v>
      </c>
      <c r="G27" s="30">
        <v>3795909.02</v>
      </c>
      <c r="H27" s="39">
        <v>-3795909.02</v>
      </c>
      <c r="I27" s="26">
        <v>-3660491.55</v>
      </c>
    </row>
    <row r="28" spans="1:9" x14ac:dyDescent="0.25">
      <c r="A28" s="5" t="s">
        <v>186</v>
      </c>
      <c r="B28" s="5" t="s">
        <v>187</v>
      </c>
      <c r="C28" s="10">
        <v>539500</v>
      </c>
      <c r="D28" s="10">
        <v>189741.9</v>
      </c>
      <c r="E28" s="10">
        <v>349758.1</v>
      </c>
      <c r="F28" s="27">
        <v>1512468.31</v>
      </c>
      <c r="G28" s="27">
        <v>-1322726.4099999999</v>
      </c>
      <c r="H28" s="41">
        <v>972968.31</v>
      </c>
      <c r="I28" s="27">
        <v>1717248.18</v>
      </c>
    </row>
    <row r="29" spans="1:9" x14ac:dyDescent="0.25">
      <c r="A29" s="4" t="s">
        <v>188</v>
      </c>
      <c r="B29" s="4" t="s">
        <v>189</v>
      </c>
      <c r="D29" s="2">
        <v>32699.77</v>
      </c>
      <c r="E29" s="2">
        <v>-32699.77</v>
      </c>
      <c r="F29" s="26">
        <v>2366999.19</v>
      </c>
      <c r="G29" s="30">
        <v>-2334299.42</v>
      </c>
      <c r="H29" s="39">
        <v>2366999.19</v>
      </c>
      <c r="I29" s="26">
        <v>2341514.77</v>
      </c>
    </row>
    <row r="30" spans="1:9" x14ac:dyDescent="0.25">
      <c r="A30" s="4" t="s">
        <v>190</v>
      </c>
      <c r="B30" s="4" t="s">
        <v>170</v>
      </c>
      <c r="F30" s="26">
        <v>-2136419.56</v>
      </c>
      <c r="G30" s="30">
        <v>2136419.56</v>
      </c>
      <c r="H30" s="39">
        <v>-2136419.56</v>
      </c>
      <c r="I30" s="26">
        <v>-2034192.91</v>
      </c>
    </row>
    <row r="31" spans="1:9" x14ac:dyDescent="0.25">
      <c r="A31" s="5" t="s">
        <v>191</v>
      </c>
      <c r="B31" s="5" t="s">
        <v>192</v>
      </c>
      <c r="C31" s="10"/>
      <c r="D31" s="10">
        <v>32699.77</v>
      </c>
      <c r="E31" s="10">
        <v>-32699.77</v>
      </c>
      <c r="F31" s="27">
        <v>230579.63</v>
      </c>
      <c r="G31" s="27">
        <v>-197879.86</v>
      </c>
      <c r="H31" s="41">
        <v>230579.63</v>
      </c>
      <c r="I31" s="27">
        <v>307321.86</v>
      </c>
    </row>
    <row r="32" spans="1:9" x14ac:dyDescent="0.25">
      <c r="A32" s="4" t="s">
        <v>193</v>
      </c>
      <c r="B32" s="4" t="s">
        <v>194</v>
      </c>
      <c r="C32" s="2">
        <v>14500</v>
      </c>
      <c r="D32" s="2">
        <v>11974.6</v>
      </c>
      <c r="E32" s="2">
        <v>2525.4</v>
      </c>
      <c r="F32" s="26">
        <v>644101.80000000005</v>
      </c>
      <c r="G32" s="30">
        <v>-632127.19999999995</v>
      </c>
      <c r="H32" s="39">
        <v>629601.80000000005</v>
      </c>
      <c r="I32" s="26">
        <v>641989.97</v>
      </c>
    </row>
    <row r="33" spans="1:9" x14ac:dyDescent="0.25">
      <c r="A33" s="4" t="s">
        <v>195</v>
      </c>
      <c r="B33" s="4" t="s">
        <v>170</v>
      </c>
      <c r="F33" s="26">
        <v>-635357.81999999995</v>
      </c>
      <c r="G33" s="30">
        <v>635357.81999999995</v>
      </c>
      <c r="H33" s="39">
        <v>-635357.81999999995</v>
      </c>
      <c r="I33" s="26">
        <v>-629407.72</v>
      </c>
    </row>
    <row r="34" spans="1:9" x14ac:dyDescent="0.25">
      <c r="A34" s="5" t="s">
        <v>196</v>
      </c>
      <c r="B34" s="5" t="s">
        <v>197</v>
      </c>
      <c r="C34" s="10">
        <v>14500</v>
      </c>
      <c r="D34" s="10">
        <v>11974.6</v>
      </c>
      <c r="E34" s="10">
        <v>2525.4</v>
      </c>
      <c r="F34" s="27">
        <v>8743.98</v>
      </c>
      <c r="G34" s="27">
        <v>3230.62</v>
      </c>
      <c r="H34" s="41">
        <v>-5756.02</v>
      </c>
      <c r="I34" s="27">
        <v>12582.25</v>
      </c>
    </row>
    <row r="35" spans="1:9" x14ac:dyDescent="0.25">
      <c r="A35" s="5" t="s">
        <v>198</v>
      </c>
      <c r="B35" s="5" t="s">
        <v>199</v>
      </c>
      <c r="C35" s="10">
        <v>2135063.98</v>
      </c>
      <c r="D35" s="10">
        <v>1335063.98</v>
      </c>
      <c r="E35" s="10">
        <v>800000</v>
      </c>
      <c r="F35" s="27">
        <v>223473.74</v>
      </c>
      <c r="G35" s="27">
        <v>1111590.24</v>
      </c>
      <c r="H35" s="41">
        <v>-1911590.24</v>
      </c>
      <c r="I35" s="27">
        <v>223473.74</v>
      </c>
    </row>
    <row r="36" spans="1:9" x14ac:dyDescent="0.25">
      <c r="A36" s="4" t="s">
        <v>200</v>
      </c>
      <c r="B36" s="4" t="s">
        <v>201</v>
      </c>
      <c r="C36" s="2">
        <v>74000</v>
      </c>
      <c r="D36" s="2">
        <v>41920.28</v>
      </c>
      <c r="E36" s="2">
        <v>32079.72</v>
      </c>
      <c r="F36" s="26">
        <v>548024.56000000006</v>
      </c>
      <c r="G36" s="30">
        <v>-506104.28</v>
      </c>
      <c r="H36" s="39">
        <v>474024.56</v>
      </c>
      <c r="I36" s="26">
        <v>544174.64</v>
      </c>
    </row>
    <row r="37" spans="1:9" x14ac:dyDescent="0.25">
      <c r="A37" s="4" t="s">
        <v>202</v>
      </c>
      <c r="B37" s="4" t="s">
        <v>170</v>
      </c>
      <c r="F37" s="26">
        <v>-445064.04</v>
      </c>
      <c r="G37" s="30">
        <v>445064.04</v>
      </c>
      <c r="H37" s="39">
        <v>-445064.04</v>
      </c>
      <c r="I37" s="26">
        <v>-433268.78</v>
      </c>
    </row>
    <row r="38" spans="1:9" x14ac:dyDescent="0.25">
      <c r="A38" s="5" t="s">
        <v>203</v>
      </c>
      <c r="B38" s="5" t="s">
        <v>204</v>
      </c>
      <c r="C38" s="10">
        <v>74000</v>
      </c>
      <c r="D38" s="10">
        <v>41920.28</v>
      </c>
      <c r="E38" s="10">
        <v>32079.72</v>
      </c>
      <c r="F38" s="27">
        <v>102960.52</v>
      </c>
      <c r="G38" s="27">
        <v>-61040.24</v>
      </c>
      <c r="H38" s="41">
        <v>28960.52</v>
      </c>
      <c r="I38" s="27">
        <v>110905.86</v>
      </c>
    </row>
    <row r="39" spans="1:9" x14ac:dyDescent="0.25">
      <c r="A39" s="4" t="s">
        <v>205</v>
      </c>
      <c r="B39" s="4" t="s">
        <v>206</v>
      </c>
      <c r="H39" s="39"/>
    </row>
    <row r="40" spans="1:9" x14ac:dyDescent="0.25">
      <c r="A40" s="4" t="s">
        <v>207</v>
      </c>
      <c r="B40" s="4" t="s">
        <v>170</v>
      </c>
      <c r="H40" s="39"/>
    </row>
    <row r="41" spans="1:9" x14ac:dyDescent="0.25">
      <c r="A41" s="5" t="s">
        <v>208</v>
      </c>
      <c r="B41" s="5" t="s">
        <v>209</v>
      </c>
      <c r="C41" s="10"/>
      <c r="D41" s="10"/>
      <c r="E41" s="10"/>
      <c r="F41" s="27"/>
      <c r="G41" s="27"/>
      <c r="H41" s="41"/>
      <c r="I41" s="27"/>
    </row>
    <row r="42" spans="1:9" x14ac:dyDescent="0.25">
      <c r="A42" s="5" t="s">
        <v>210</v>
      </c>
      <c r="B42" s="5" t="s">
        <v>211</v>
      </c>
      <c r="C42" s="10">
        <v>2903063.98</v>
      </c>
      <c r="D42" s="10">
        <v>1724648.77</v>
      </c>
      <c r="E42" s="10">
        <v>1178415.21</v>
      </c>
      <c r="F42" s="27">
        <v>9868124.2899999991</v>
      </c>
      <c r="G42" s="27">
        <v>-8143475.5199999996</v>
      </c>
      <c r="H42" s="41">
        <v>6965060.3099999996</v>
      </c>
      <c r="I42" s="27">
        <v>10158968.24</v>
      </c>
    </row>
    <row r="43" spans="1:9" x14ac:dyDescent="0.25">
      <c r="A43" s="4" t="s">
        <v>8</v>
      </c>
      <c r="B43" s="4" t="s">
        <v>8</v>
      </c>
      <c r="H43" s="39"/>
    </row>
    <row r="44" spans="1:9" s="18" customFormat="1" x14ac:dyDescent="0.25">
      <c r="A44" s="16" t="s">
        <v>8</v>
      </c>
      <c r="B44" s="16" t="s">
        <v>212</v>
      </c>
      <c r="C44" s="17"/>
      <c r="D44" s="17"/>
      <c r="E44" s="17"/>
      <c r="F44" s="35"/>
      <c r="G44" s="35"/>
      <c r="H44" s="40"/>
      <c r="I44" s="35"/>
    </row>
    <row r="45" spans="1:9" x14ac:dyDescent="0.25">
      <c r="A45" s="4" t="s">
        <v>213</v>
      </c>
      <c r="B45" s="4" t="s">
        <v>214</v>
      </c>
      <c r="C45" s="2">
        <v>55000</v>
      </c>
      <c r="D45" s="2">
        <v>32777.5</v>
      </c>
      <c r="E45" s="2">
        <v>22222.5</v>
      </c>
      <c r="F45" s="26">
        <v>768535.08</v>
      </c>
      <c r="G45" s="30">
        <v>-735757.58</v>
      </c>
      <c r="H45" s="39">
        <v>713535.08</v>
      </c>
      <c r="I45" s="26">
        <v>751150.07999999996</v>
      </c>
    </row>
    <row r="46" spans="1:9" x14ac:dyDescent="0.25">
      <c r="A46" s="4" t="s">
        <v>215</v>
      </c>
      <c r="B46" s="4" t="s">
        <v>170</v>
      </c>
      <c r="F46" s="26">
        <v>-676981.86</v>
      </c>
      <c r="G46" s="30">
        <v>676981.86</v>
      </c>
      <c r="H46" s="39">
        <v>-676981.86</v>
      </c>
      <c r="I46" s="26">
        <v>-632400.99</v>
      </c>
    </row>
    <row r="47" spans="1:9" x14ac:dyDescent="0.25">
      <c r="A47" s="5" t="s">
        <v>216</v>
      </c>
      <c r="B47" s="5" t="s">
        <v>217</v>
      </c>
      <c r="C47" s="10">
        <v>55000</v>
      </c>
      <c r="D47" s="10">
        <v>32777.5</v>
      </c>
      <c r="E47" s="10">
        <v>22222.5</v>
      </c>
      <c r="F47" s="27">
        <v>91553.22</v>
      </c>
      <c r="G47" s="27">
        <v>-58775.72</v>
      </c>
      <c r="H47" s="41">
        <v>36553.22</v>
      </c>
      <c r="I47" s="27">
        <v>118749.09</v>
      </c>
    </row>
    <row r="48" spans="1:9" x14ac:dyDescent="0.25">
      <c r="A48" s="4" t="s">
        <v>218</v>
      </c>
      <c r="B48" s="4" t="s">
        <v>219</v>
      </c>
      <c r="H48" s="39"/>
    </row>
    <row r="49" spans="1:9" x14ac:dyDescent="0.25">
      <c r="A49" s="4" t="s">
        <v>220</v>
      </c>
      <c r="B49" s="4" t="s">
        <v>170</v>
      </c>
      <c r="H49" s="39"/>
    </row>
    <row r="50" spans="1:9" x14ac:dyDescent="0.25">
      <c r="A50" s="5" t="s">
        <v>221</v>
      </c>
      <c r="B50" s="5" t="s">
        <v>222</v>
      </c>
      <c r="C50" s="10"/>
      <c r="D50" s="10"/>
      <c r="E50" s="10"/>
      <c r="F50" s="27"/>
      <c r="G50" s="27"/>
      <c r="H50" s="41"/>
      <c r="I50" s="27"/>
    </row>
    <row r="51" spans="1:9" x14ac:dyDescent="0.25">
      <c r="A51" s="4" t="s">
        <v>223</v>
      </c>
      <c r="B51" s="4" t="s">
        <v>224</v>
      </c>
      <c r="C51" s="2">
        <v>90000</v>
      </c>
      <c r="D51" s="2">
        <v>35985.86</v>
      </c>
      <c r="E51" s="2">
        <v>54014.14</v>
      </c>
      <c r="F51" s="26">
        <v>1287124.7</v>
      </c>
      <c r="G51" s="30">
        <v>-1251138.8400000001</v>
      </c>
      <c r="H51" s="39">
        <v>1197124.7</v>
      </c>
      <c r="I51" s="26">
        <v>1260383.25</v>
      </c>
    </row>
    <row r="52" spans="1:9" x14ac:dyDescent="0.25">
      <c r="A52" s="4" t="s">
        <v>225</v>
      </c>
      <c r="B52" s="4" t="s">
        <v>170</v>
      </c>
      <c r="F52" s="26">
        <v>-840230.44</v>
      </c>
      <c r="G52" s="30">
        <v>840230.44</v>
      </c>
      <c r="H52" s="39">
        <v>-840230.44</v>
      </c>
      <c r="I52" s="26">
        <v>-717766.34</v>
      </c>
    </row>
    <row r="53" spans="1:9" x14ac:dyDescent="0.25">
      <c r="A53" s="5" t="s">
        <v>226</v>
      </c>
      <c r="B53" s="5" t="s">
        <v>227</v>
      </c>
      <c r="C53" s="10">
        <v>90000</v>
      </c>
      <c r="D53" s="10">
        <v>35985.86</v>
      </c>
      <c r="E53" s="10">
        <v>54014.14</v>
      </c>
      <c r="F53" s="27">
        <v>446894.26</v>
      </c>
      <c r="G53" s="27">
        <v>-410908.4</v>
      </c>
      <c r="H53" s="41">
        <v>356894.26</v>
      </c>
      <c r="I53" s="27">
        <v>542616.91</v>
      </c>
    </row>
    <row r="54" spans="1:9" x14ac:dyDescent="0.25">
      <c r="A54" s="4" t="s">
        <v>228</v>
      </c>
      <c r="B54" s="4" t="s">
        <v>229</v>
      </c>
      <c r="H54" s="39"/>
    </row>
    <row r="55" spans="1:9" x14ac:dyDescent="0.25">
      <c r="A55" s="4" t="s">
        <v>230</v>
      </c>
      <c r="B55" s="4" t="s">
        <v>231</v>
      </c>
      <c r="C55" s="2">
        <v>100000</v>
      </c>
      <c r="D55" s="2">
        <v>127020.58</v>
      </c>
      <c r="E55" s="2">
        <v>-27020.58</v>
      </c>
      <c r="F55" s="26">
        <v>1688742.32</v>
      </c>
      <c r="G55" s="30">
        <v>-1561721.74</v>
      </c>
      <c r="H55" s="39">
        <v>1588742.32</v>
      </c>
      <c r="I55" s="26">
        <v>1600717.32</v>
      </c>
    </row>
    <row r="56" spans="1:9" x14ac:dyDescent="0.25">
      <c r="A56" s="4" t="s">
        <v>232</v>
      </c>
      <c r="B56" s="4" t="s">
        <v>170</v>
      </c>
      <c r="F56" s="26">
        <v>-1477021.74</v>
      </c>
      <c r="G56" s="30">
        <v>1477021.74</v>
      </c>
      <c r="H56" s="39">
        <v>-1477021.74</v>
      </c>
      <c r="I56" s="26">
        <v>-1384835.63</v>
      </c>
    </row>
    <row r="57" spans="1:9" x14ac:dyDescent="0.25">
      <c r="A57" s="5" t="s">
        <v>233</v>
      </c>
      <c r="B57" s="5" t="s">
        <v>234</v>
      </c>
      <c r="C57" s="10">
        <v>100000</v>
      </c>
      <c r="D57" s="10">
        <v>127020.58</v>
      </c>
      <c r="E57" s="10">
        <v>-27020.58</v>
      </c>
      <c r="F57" s="27">
        <v>211720.58</v>
      </c>
      <c r="G57" s="27">
        <v>-84700</v>
      </c>
      <c r="H57" s="41">
        <v>111720.58</v>
      </c>
      <c r="I57" s="27">
        <v>215881.69</v>
      </c>
    </row>
    <row r="58" spans="1:9" x14ac:dyDescent="0.25">
      <c r="A58" s="4" t="s">
        <v>235</v>
      </c>
      <c r="B58" s="4" t="s">
        <v>236</v>
      </c>
      <c r="F58" s="26">
        <v>94674.65</v>
      </c>
      <c r="G58" s="30">
        <v>-94674.65</v>
      </c>
      <c r="H58" s="39">
        <v>94674.65</v>
      </c>
      <c r="I58" s="26">
        <v>94674.65</v>
      </c>
    </row>
    <row r="59" spans="1:9" x14ac:dyDescent="0.25">
      <c r="A59" s="4" t="s">
        <v>237</v>
      </c>
      <c r="B59" s="4" t="s">
        <v>170</v>
      </c>
      <c r="F59" s="26">
        <v>-94674.65</v>
      </c>
      <c r="G59" s="30">
        <v>94674.65</v>
      </c>
      <c r="H59" s="39">
        <v>-94674.65</v>
      </c>
      <c r="I59" s="26">
        <v>-94674.65</v>
      </c>
    </row>
    <row r="60" spans="1:9" x14ac:dyDescent="0.25">
      <c r="A60" s="5" t="s">
        <v>238</v>
      </c>
      <c r="B60" s="5" t="s">
        <v>239</v>
      </c>
      <c r="C60" s="10"/>
      <c r="D60" s="10"/>
      <c r="E60" s="10"/>
      <c r="F60" s="27"/>
      <c r="G60" s="27"/>
      <c r="H60" s="41"/>
      <c r="I60" s="27"/>
    </row>
    <row r="61" spans="1:9" x14ac:dyDescent="0.25">
      <c r="A61" s="5" t="s">
        <v>240</v>
      </c>
      <c r="B61" s="5" t="s">
        <v>241</v>
      </c>
      <c r="C61" s="10">
        <v>245000</v>
      </c>
      <c r="D61" s="10">
        <v>195783.94</v>
      </c>
      <c r="E61" s="10">
        <v>49216.06</v>
      </c>
      <c r="F61" s="27">
        <v>750168.06</v>
      </c>
      <c r="G61" s="27">
        <v>-554384.12</v>
      </c>
      <c r="H61" s="41">
        <v>505168.06</v>
      </c>
      <c r="I61" s="27">
        <v>877247.69</v>
      </c>
    </row>
    <row r="62" spans="1:9" x14ac:dyDescent="0.25">
      <c r="A62" s="4" t="s">
        <v>8</v>
      </c>
      <c r="B62" s="4" t="s">
        <v>8</v>
      </c>
      <c r="H62" s="39"/>
    </row>
    <row r="63" spans="1:9" s="18" customFormat="1" x14ac:dyDescent="0.25">
      <c r="A63" s="16" t="s">
        <v>8</v>
      </c>
      <c r="B63" s="16" t="s">
        <v>242</v>
      </c>
      <c r="C63" s="17"/>
      <c r="D63" s="17"/>
      <c r="E63" s="17"/>
      <c r="F63" s="35"/>
      <c r="G63" s="35"/>
      <c r="H63" s="40"/>
      <c r="I63" s="35"/>
    </row>
    <row r="64" spans="1:9" x14ac:dyDescent="0.25">
      <c r="A64" s="4" t="s">
        <v>243</v>
      </c>
      <c r="B64" s="4" t="s">
        <v>244</v>
      </c>
      <c r="F64" s="26">
        <v>2500032.27</v>
      </c>
      <c r="G64" s="30">
        <v>-2500032.27</v>
      </c>
      <c r="H64" s="39">
        <v>2500032.27</v>
      </c>
      <c r="I64" s="26">
        <v>2900168.12</v>
      </c>
    </row>
    <row r="65" spans="1:9" x14ac:dyDescent="0.25">
      <c r="A65" s="4" t="s">
        <v>245</v>
      </c>
      <c r="B65" s="4" t="s">
        <v>246</v>
      </c>
      <c r="F65" s="26">
        <v>-3733137.07</v>
      </c>
      <c r="G65" s="30">
        <v>3733137.07</v>
      </c>
      <c r="H65" s="39">
        <v>-3733137.07</v>
      </c>
      <c r="I65" s="26">
        <v>-3533137.07</v>
      </c>
    </row>
    <row r="66" spans="1:9" x14ac:dyDescent="0.25">
      <c r="A66" s="4" t="s">
        <v>247</v>
      </c>
      <c r="B66" s="4" t="s">
        <v>248</v>
      </c>
      <c r="F66" s="26">
        <v>-1233104.8</v>
      </c>
      <c r="G66" s="30">
        <v>1233104.8</v>
      </c>
      <c r="H66" s="39">
        <v>-1233104.8</v>
      </c>
      <c r="I66" s="26">
        <v>-632968.94999999995</v>
      </c>
    </row>
    <row r="67" spans="1:9" x14ac:dyDescent="0.25">
      <c r="A67" s="4" t="s">
        <v>249</v>
      </c>
      <c r="B67" s="4" t="s">
        <v>250</v>
      </c>
      <c r="F67" s="26">
        <v>2711323.05</v>
      </c>
      <c r="G67" s="30">
        <v>-2711323.05</v>
      </c>
      <c r="H67" s="39">
        <v>2711323.05</v>
      </c>
      <c r="I67" s="26">
        <v>2690419.92</v>
      </c>
    </row>
    <row r="68" spans="1:9" x14ac:dyDescent="0.25">
      <c r="A68" s="4" t="s">
        <v>251</v>
      </c>
      <c r="B68" s="4" t="s">
        <v>252</v>
      </c>
      <c r="F68" s="26">
        <v>6240</v>
      </c>
      <c r="G68" s="30">
        <v>-6240</v>
      </c>
      <c r="H68" s="39">
        <v>6240</v>
      </c>
      <c r="I68" s="26">
        <v>6240</v>
      </c>
    </row>
    <row r="69" spans="1:9" x14ac:dyDescent="0.25">
      <c r="A69" s="4" t="s">
        <v>253</v>
      </c>
      <c r="B69" s="4" t="s">
        <v>254</v>
      </c>
      <c r="H69" s="39"/>
    </row>
    <row r="70" spans="1:9" x14ac:dyDescent="0.25">
      <c r="A70" s="4" t="s">
        <v>255</v>
      </c>
      <c r="B70" s="4" t="s">
        <v>256</v>
      </c>
      <c r="F70" s="26">
        <v>481094.1</v>
      </c>
      <c r="G70" s="30">
        <v>-481094.1</v>
      </c>
      <c r="H70" s="39">
        <v>481094.1</v>
      </c>
      <c r="I70" s="26">
        <v>523586.63</v>
      </c>
    </row>
    <row r="71" spans="1:9" x14ac:dyDescent="0.25">
      <c r="A71" s="4" t="s">
        <v>257</v>
      </c>
      <c r="B71" s="4" t="s">
        <v>258</v>
      </c>
      <c r="H71" s="39"/>
    </row>
    <row r="72" spans="1:9" x14ac:dyDescent="0.25">
      <c r="A72" s="4" t="s">
        <v>259</v>
      </c>
      <c r="B72" s="4" t="s">
        <v>260</v>
      </c>
      <c r="F72" s="26">
        <v>481094.1</v>
      </c>
      <c r="G72" s="30">
        <v>-481094.1</v>
      </c>
      <c r="H72" s="39">
        <v>481094.1</v>
      </c>
      <c r="I72" s="26">
        <v>523586.63</v>
      </c>
    </row>
    <row r="73" spans="1:9" x14ac:dyDescent="0.25">
      <c r="A73" s="4" t="s">
        <v>261</v>
      </c>
      <c r="B73" s="4" t="s">
        <v>262</v>
      </c>
      <c r="F73" s="26">
        <v>1037500</v>
      </c>
      <c r="G73" s="30">
        <v>-1037500</v>
      </c>
      <c r="H73" s="39">
        <v>1037500</v>
      </c>
      <c r="I73" s="26">
        <v>1037500</v>
      </c>
    </row>
    <row r="74" spans="1:9" x14ac:dyDescent="0.25">
      <c r="A74" s="4" t="s">
        <v>263</v>
      </c>
      <c r="B74" s="4" t="s">
        <v>264</v>
      </c>
      <c r="H74" s="39"/>
    </row>
    <row r="75" spans="1:9" x14ac:dyDescent="0.25">
      <c r="A75" s="4" t="s">
        <v>265</v>
      </c>
      <c r="B75" s="4" t="s">
        <v>266</v>
      </c>
      <c r="F75" s="26">
        <v>3003052.35</v>
      </c>
      <c r="G75" s="30">
        <v>-3003052.35</v>
      </c>
      <c r="H75" s="39">
        <v>3003052.35</v>
      </c>
      <c r="I75" s="26">
        <v>3624777.6</v>
      </c>
    </row>
    <row r="76" spans="1:9" x14ac:dyDescent="0.25">
      <c r="A76" s="4" t="s">
        <v>267</v>
      </c>
      <c r="B76" s="4" t="s">
        <v>268</v>
      </c>
      <c r="H76" s="39"/>
    </row>
    <row r="77" spans="1:9" x14ac:dyDescent="0.25">
      <c r="A77" s="5" t="s">
        <v>269</v>
      </c>
      <c r="B77" s="5" t="s">
        <v>270</v>
      </c>
      <c r="C77" s="10"/>
      <c r="D77" s="10"/>
      <c r="E77" s="10"/>
      <c r="F77" s="27">
        <v>3003052.35</v>
      </c>
      <c r="G77" s="27">
        <v>-3003052.35</v>
      </c>
      <c r="H77" s="41">
        <v>3003052.35</v>
      </c>
      <c r="I77" s="27">
        <v>3624777.6</v>
      </c>
    </row>
    <row r="78" spans="1:9" x14ac:dyDescent="0.25">
      <c r="A78" s="4" t="s">
        <v>8</v>
      </c>
      <c r="B78" s="4" t="s">
        <v>8</v>
      </c>
      <c r="H78" s="39"/>
    </row>
    <row r="79" spans="1:9" x14ac:dyDescent="0.25">
      <c r="A79" s="5" t="s">
        <v>271</v>
      </c>
      <c r="B79" s="5" t="s">
        <v>272</v>
      </c>
      <c r="C79" s="10"/>
      <c r="D79" s="10"/>
      <c r="E79" s="10"/>
      <c r="F79" s="27"/>
      <c r="G79" s="27"/>
      <c r="H79" s="41"/>
      <c r="I79" s="27"/>
    </row>
    <row r="80" spans="1:9" x14ac:dyDescent="0.25">
      <c r="A80" s="4" t="s">
        <v>8</v>
      </c>
      <c r="B80" s="4" t="s">
        <v>8</v>
      </c>
      <c r="H80" s="39"/>
    </row>
    <row r="81" spans="1:13" x14ac:dyDescent="0.25">
      <c r="A81" s="5" t="s">
        <v>273</v>
      </c>
      <c r="B81" s="5" t="s">
        <v>274</v>
      </c>
      <c r="C81" s="10">
        <v>3148063.98</v>
      </c>
      <c r="D81" s="10">
        <v>1920432.71</v>
      </c>
      <c r="E81" s="10">
        <v>1227631.27</v>
      </c>
      <c r="F81" s="27">
        <v>13621344.699999999</v>
      </c>
      <c r="G81" s="27">
        <v>-11700911.99</v>
      </c>
      <c r="H81" s="41">
        <v>10473280.720000001</v>
      </c>
      <c r="I81" s="27">
        <v>14660993.529999999</v>
      </c>
    </row>
    <row r="82" spans="1:13" x14ac:dyDescent="0.25">
      <c r="A82" s="4" t="s">
        <v>8</v>
      </c>
      <c r="B82" s="4" t="s">
        <v>8</v>
      </c>
      <c r="H82" s="39"/>
    </row>
    <row r="83" spans="1:13" x14ac:dyDescent="0.25">
      <c r="A83" s="5" t="s">
        <v>8</v>
      </c>
      <c r="B83" s="5" t="s">
        <v>275</v>
      </c>
      <c r="C83" s="10"/>
      <c r="D83" s="10"/>
      <c r="E83" s="10"/>
      <c r="F83" s="27"/>
      <c r="G83" s="27"/>
      <c r="H83" s="41"/>
      <c r="I83" s="27"/>
    </row>
    <row r="84" spans="1:13" x14ac:dyDescent="0.25">
      <c r="A84" s="4" t="s">
        <v>8</v>
      </c>
      <c r="B84" s="4" t="s">
        <v>8</v>
      </c>
      <c r="H84" s="39"/>
    </row>
    <row r="85" spans="1:13" s="18" customFormat="1" x14ac:dyDescent="0.25">
      <c r="A85" s="16" t="s">
        <v>8</v>
      </c>
      <c r="B85" s="16" t="s">
        <v>276</v>
      </c>
      <c r="C85" s="17"/>
      <c r="D85" s="17"/>
      <c r="E85" s="17"/>
      <c r="F85" s="35"/>
      <c r="G85" s="35"/>
      <c r="H85" s="40"/>
      <c r="I85" s="35"/>
    </row>
    <row r="86" spans="1:13" x14ac:dyDescent="0.25">
      <c r="A86" s="4" t="s">
        <v>277</v>
      </c>
      <c r="B86" s="4" t="s">
        <v>276</v>
      </c>
      <c r="H86" s="39"/>
    </row>
    <row r="87" spans="1:13" x14ac:dyDescent="0.25">
      <c r="A87" s="4" t="s">
        <v>278</v>
      </c>
      <c r="B87" s="4" t="s">
        <v>279</v>
      </c>
      <c r="H87" s="39"/>
    </row>
    <row r="88" spans="1:13" x14ac:dyDescent="0.25">
      <c r="A88" s="5" t="s">
        <v>280</v>
      </c>
      <c r="B88" s="5" t="s">
        <v>281</v>
      </c>
      <c r="C88" s="10"/>
      <c r="D88" s="10"/>
      <c r="E88" s="10"/>
      <c r="F88" s="27"/>
      <c r="G88" s="27"/>
      <c r="H88" s="41"/>
      <c r="I88" s="27"/>
    </row>
    <row r="89" spans="1:13" x14ac:dyDescent="0.25">
      <c r="A89" s="4" t="s">
        <v>8</v>
      </c>
      <c r="B89" s="4" t="s">
        <v>8</v>
      </c>
      <c r="H89" s="39"/>
    </row>
    <row r="90" spans="1:13" s="18" customFormat="1" x14ac:dyDescent="0.25">
      <c r="A90" s="16" t="s">
        <v>8</v>
      </c>
      <c r="B90" s="16" t="s">
        <v>282</v>
      </c>
      <c r="C90" s="17"/>
      <c r="D90" s="17"/>
      <c r="E90" s="17"/>
      <c r="F90" s="35"/>
      <c r="G90" s="35"/>
      <c r="H90" s="40"/>
      <c r="I90" s="35"/>
    </row>
    <row r="91" spans="1:13" x14ac:dyDescent="0.25">
      <c r="A91" s="4" t="s">
        <v>283</v>
      </c>
      <c r="B91" s="4" t="s">
        <v>284</v>
      </c>
      <c r="F91" s="26">
        <v>3643441.33</v>
      </c>
      <c r="G91" s="30">
        <v>-3643441.33</v>
      </c>
      <c r="H91" s="39">
        <v>3643441.33</v>
      </c>
      <c r="I91" s="26">
        <v>3262265.03</v>
      </c>
    </row>
    <row r="92" spans="1:13" x14ac:dyDescent="0.25">
      <c r="A92" s="4" t="s">
        <v>285</v>
      </c>
      <c r="B92" s="4" t="s">
        <v>286</v>
      </c>
      <c r="H92" s="39"/>
      <c r="M92" s="12"/>
    </row>
    <row r="93" spans="1:13" x14ac:dyDescent="0.25">
      <c r="A93" s="4" t="s">
        <v>287</v>
      </c>
      <c r="B93" s="4" t="s">
        <v>288</v>
      </c>
      <c r="H93" s="39"/>
    </row>
    <row r="94" spans="1:13" x14ac:dyDescent="0.25">
      <c r="A94" s="4" t="s">
        <v>289</v>
      </c>
      <c r="B94" s="4" t="s">
        <v>290</v>
      </c>
      <c r="F94" s="26">
        <v>18884.79</v>
      </c>
      <c r="G94" s="30">
        <v>-18884.79</v>
      </c>
      <c r="H94" s="39">
        <v>18884.79</v>
      </c>
      <c r="I94" s="26">
        <v>13975.97</v>
      </c>
    </row>
    <row r="95" spans="1:13" x14ac:dyDescent="0.25">
      <c r="A95" s="4" t="s">
        <v>291</v>
      </c>
      <c r="B95" s="4" t="s">
        <v>292</v>
      </c>
      <c r="F95" s="26">
        <v>1678593.35</v>
      </c>
      <c r="G95" s="30">
        <v>-1678593.35</v>
      </c>
      <c r="H95" s="39">
        <v>1678593.35</v>
      </c>
      <c r="I95" s="26">
        <v>1267257.1200000001</v>
      </c>
    </row>
    <row r="96" spans="1:13" x14ac:dyDescent="0.25">
      <c r="A96" s="4" t="s">
        <v>293</v>
      </c>
      <c r="B96" s="4" t="s">
        <v>294</v>
      </c>
      <c r="F96" s="26">
        <v>5887470.5499999998</v>
      </c>
      <c r="G96" s="30">
        <v>-5887470.5499999998</v>
      </c>
      <c r="H96" s="39">
        <v>5887470.5499999998</v>
      </c>
      <c r="I96" s="26">
        <v>3434360.71</v>
      </c>
    </row>
    <row r="97" spans="1:9" x14ac:dyDescent="0.25">
      <c r="A97" s="4" t="s">
        <v>295</v>
      </c>
      <c r="B97" s="4" t="s">
        <v>296</v>
      </c>
      <c r="F97" s="26">
        <v>7078962.9699999997</v>
      </c>
      <c r="G97" s="30">
        <v>-7078962.9699999997</v>
      </c>
      <c r="H97" s="39">
        <v>7078962.9699999997</v>
      </c>
      <c r="I97" s="26">
        <v>2862475.71</v>
      </c>
    </row>
    <row r="98" spans="1:9" x14ac:dyDescent="0.25">
      <c r="A98" s="4" t="s">
        <v>297</v>
      </c>
      <c r="B98" s="4" t="s">
        <v>298</v>
      </c>
      <c r="F98" s="26">
        <v>1143.8399999999999</v>
      </c>
      <c r="G98" s="30">
        <v>-1143.8399999999999</v>
      </c>
      <c r="H98" s="39">
        <v>1143.8399999999999</v>
      </c>
      <c r="I98" s="26">
        <v>9677.56</v>
      </c>
    </row>
    <row r="99" spans="1:9" x14ac:dyDescent="0.25">
      <c r="A99" s="4" t="s">
        <v>299</v>
      </c>
      <c r="B99" s="4" t="s">
        <v>300</v>
      </c>
      <c r="F99" s="26">
        <v>303091.49</v>
      </c>
      <c r="G99" s="30">
        <v>-303091.49</v>
      </c>
      <c r="H99" s="39">
        <v>303091.49</v>
      </c>
      <c r="I99" s="26">
        <v>317277.14</v>
      </c>
    </row>
    <row r="100" spans="1:9" x14ac:dyDescent="0.25">
      <c r="A100" s="4" t="s">
        <v>301</v>
      </c>
      <c r="B100" s="4" t="s">
        <v>302</v>
      </c>
      <c r="F100" s="26">
        <v>2899030.58</v>
      </c>
      <c r="G100" s="30">
        <v>-2899030.58</v>
      </c>
      <c r="H100" s="39">
        <v>2899030.58</v>
      </c>
      <c r="I100" s="26">
        <v>2542297.3199999998</v>
      </c>
    </row>
    <row r="101" spans="1:9" x14ac:dyDescent="0.25">
      <c r="A101" s="4" t="s">
        <v>303</v>
      </c>
      <c r="B101" s="4" t="s">
        <v>304</v>
      </c>
      <c r="D101" s="2">
        <v>1898614.1</v>
      </c>
      <c r="E101" s="2">
        <v>-1898614.1</v>
      </c>
      <c r="F101" s="26">
        <v>2504204.7200000002</v>
      </c>
      <c r="G101" s="30">
        <v>-605590.62</v>
      </c>
      <c r="H101" s="39">
        <v>2504204.7200000002</v>
      </c>
      <c r="I101" s="26">
        <v>1338993.43</v>
      </c>
    </row>
    <row r="102" spans="1:9" x14ac:dyDescent="0.25">
      <c r="A102" s="4" t="s">
        <v>305</v>
      </c>
      <c r="B102" s="4" t="s">
        <v>306</v>
      </c>
      <c r="F102" s="26">
        <v>408549.4</v>
      </c>
      <c r="G102" s="30">
        <v>-408549.4</v>
      </c>
      <c r="H102" s="39">
        <v>408549.4</v>
      </c>
      <c r="I102" s="26">
        <v>420963.24</v>
      </c>
    </row>
    <row r="103" spans="1:9" x14ac:dyDescent="0.25">
      <c r="A103" s="4" t="s">
        <v>307</v>
      </c>
      <c r="B103" s="4" t="s">
        <v>308</v>
      </c>
      <c r="H103" s="39"/>
    </row>
    <row r="104" spans="1:9" x14ac:dyDescent="0.25">
      <c r="A104" s="5" t="s">
        <v>309</v>
      </c>
      <c r="B104" s="5" t="s">
        <v>310</v>
      </c>
      <c r="C104" s="10"/>
      <c r="D104" s="10">
        <v>1898614.1</v>
      </c>
      <c r="E104" s="10">
        <v>-1898614.1</v>
      </c>
      <c r="F104" s="27">
        <v>24423373.02</v>
      </c>
      <c r="G104" s="27">
        <v>-22524758.920000002</v>
      </c>
      <c r="H104" s="41">
        <v>24423373.02</v>
      </c>
      <c r="I104" s="27">
        <v>15469543.23</v>
      </c>
    </row>
    <row r="105" spans="1:9" x14ac:dyDescent="0.25">
      <c r="A105" s="4" t="s">
        <v>8</v>
      </c>
      <c r="B105" s="4" t="s">
        <v>8</v>
      </c>
      <c r="H105" s="39"/>
    </row>
    <row r="106" spans="1:9" s="19" customFormat="1" x14ac:dyDescent="0.25">
      <c r="A106" s="16" t="s">
        <v>8</v>
      </c>
      <c r="B106" s="16" t="s">
        <v>311</v>
      </c>
      <c r="C106" s="17"/>
      <c r="D106" s="17"/>
      <c r="E106" s="17"/>
      <c r="F106" s="35"/>
      <c r="G106" s="35"/>
      <c r="H106" s="40"/>
      <c r="I106" s="35"/>
    </row>
    <row r="107" spans="1:9" s="21" customFormat="1" x14ac:dyDescent="0.25">
      <c r="A107" s="20" t="s">
        <v>312</v>
      </c>
      <c r="B107" s="20" t="s">
        <v>313</v>
      </c>
      <c r="C107" s="3"/>
      <c r="D107" s="3"/>
      <c r="E107" s="3"/>
      <c r="F107" s="30"/>
      <c r="G107" s="30"/>
      <c r="H107" s="39"/>
      <c r="I107" s="30"/>
    </row>
    <row r="108" spans="1:9" x14ac:dyDescent="0.25">
      <c r="A108" s="4" t="s">
        <v>8</v>
      </c>
      <c r="B108" s="4" t="s">
        <v>8</v>
      </c>
      <c r="H108" s="39"/>
    </row>
    <row r="109" spans="1:9" s="18" customFormat="1" x14ac:dyDescent="0.25">
      <c r="A109" s="16" t="s">
        <v>8</v>
      </c>
      <c r="B109" s="16" t="s">
        <v>314</v>
      </c>
      <c r="C109" s="17"/>
      <c r="D109" s="17"/>
      <c r="E109" s="17"/>
      <c r="F109" s="35"/>
      <c r="G109" s="35"/>
      <c r="H109" s="40"/>
      <c r="I109" s="35"/>
    </row>
    <row r="110" spans="1:9" x14ac:dyDescent="0.25">
      <c r="A110" s="4" t="s">
        <v>315</v>
      </c>
      <c r="B110" s="4" t="s">
        <v>316</v>
      </c>
      <c r="F110" s="26">
        <v>199316.9</v>
      </c>
      <c r="G110" s="30">
        <v>-199316.9</v>
      </c>
      <c r="H110" s="39">
        <v>199316.9</v>
      </c>
      <c r="I110" s="26">
        <v>7094516.7800000003</v>
      </c>
    </row>
    <row r="111" spans="1:9" x14ac:dyDescent="0.25">
      <c r="A111" s="4" t="s">
        <v>317</v>
      </c>
      <c r="B111" s="4" t="s">
        <v>318</v>
      </c>
      <c r="F111" s="26">
        <v>48167.05</v>
      </c>
      <c r="G111" s="30">
        <v>-48167.05</v>
      </c>
      <c r="H111" s="39">
        <v>48167.05</v>
      </c>
      <c r="I111" s="26">
        <v>53315.79</v>
      </c>
    </row>
    <row r="112" spans="1:9" x14ac:dyDescent="0.25">
      <c r="A112" s="4" t="s">
        <v>319</v>
      </c>
      <c r="B112" s="4" t="s">
        <v>320</v>
      </c>
      <c r="F112" s="26">
        <v>1498.31</v>
      </c>
      <c r="G112" s="30">
        <v>-1498.31</v>
      </c>
      <c r="H112" s="39">
        <v>1498.31</v>
      </c>
      <c r="I112" s="26">
        <v>2044.55</v>
      </c>
    </row>
    <row r="113" spans="1:9" x14ac:dyDescent="0.25">
      <c r="A113" s="5" t="s">
        <v>321</v>
      </c>
      <c r="B113" s="5" t="s">
        <v>322</v>
      </c>
      <c r="C113" s="10"/>
      <c r="D113" s="10"/>
      <c r="E113" s="10"/>
      <c r="F113" s="27">
        <v>248982.26</v>
      </c>
      <c r="G113" s="27">
        <v>-248982.26</v>
      </c>
      <c r="H113" s="41">
        <v>248982.26</v>
      </c>
      <c r="I113" s="27">
        <v>7149877.1200000001</v>
      </c>
    </row>
    <row r="114" spans="1:9" x14ac:dyDescent="0.25">
      <c r="A114" s="4" t="s">
        <v>8</v>
      </c>
      <c r="B114" s="4" t="s">
        <v>8</v>
      </c>
      <c r="H114" s="39"/>
    </row>
    <row r="115" spans="1:9" s="19" customFormat="1" x14ac:dyDescent="0.25">
      <c r="A115" s="16" t="s">
        <v>8</v>
      </c>
      <c r="B115" s="16" t="s">
        <v>323</v>
      </c>
      <c r="C115" s="17"/>
      <c r="D115" s="17"/>
      <c r="E115" s="17"/>
      <c r="F115" s="35"/>
      <c r="G115" s="35"/>
      <c r="H115" s="40"/>
      <c r="I115" s="35"/>
    </row>
    <row r="116" spans="1:9" x14ac:dyDescent="0.25">
      <c r="A116" s="4" t="s">
        <v>8</v>
      </c>
      <c r="B116" s="4" t="s">
        <v>324</v>
      </c>
      <c r="F116" s="26">
        <v>10.210000000000001</v>
      </c>
      <c r="G116" s="30">
        <v>-10.210000000000001</v>
      </c>
      <c r="H116" s="39">
        <v>10.210000000000001</v>
      </c>
      <c r="I116" s="26">
        <v>20.440000000000001</v>
      </c>
    </row>
    <row r="117" spans="1:9" x14ac:dyDescent="0.25">
      <c r="A117" s="4" t="s">
        <v>8</v>
      </c>
      <c r="B117" s="4" t="s">
        <v>325</v>
      </c>
      <c r="F117" s="26">
        <v>201180.76</v>
      </c>
      <c r="G117" s="30">
        <v>-201180.76</v>
      </c>
      <c r="H117" s="39">
        <v>201180.76</v>
      </c>
      <c r="I117" s="26">
        <v>199308.12</v>
      </c>
    </row>
    <row r="118" spans="1:9" x14ac:dyDescent="0.25">
      <c r="A118" s="5" t="s">
        <v>326</v>
      </c>
      <c r="B118" s="5" t="s">
        <v>327</v>
      </c>
      <c r="C118" s="10"/>
      <c r="D118" s="10"/>
      <c r="E118" s="10"/>
      <c r="F118" s="27">
        <v>201190.97</v>
      </c>
      <c r="G118" s="27">
        <v>-201190.97</v>
      </c>
      <c r="H118" s="41">
        <v>201190.97</v>
      </c>
      <c r="I118" s="27">
        <v>199328.56</v>
      </c>
    </row>
    <row r="119" spans="1:9" x14ac:dyDescent="0.25">
      <c r="A119" s="4" t="s">
        <v>8</v>
      </c>
      <c r="B119" s="4" t="s">
        <v>8</v>
      </c>
      <c r="H119" s="39"/>
    </row>
    <row r="120" spans="1:9" x14ac:dyDescent="0.25">
      <c r="A120" s="5" t="s">
        <v>328</v>
      </c>
      <c r="B120" s="5" t="s">
        <v>329</v>
      </c>
      <c r="C120" s="10"/>
      <c r="D120" s="10"/>
      <c r="E120" s="10"/>
      <c r="F120" s="27">
        <v>1435.58</v>
      </c>
      <c r="G120" s="27">
        <v>-1435.58</v>
      </c>
      <c r="H120" s="41">
        <v>1435.58</v>
      </c>
      <c r="I120" s="27">
        <v>1392.21</v>
      </c>
    </row>
    <row r="121" spans="1:9" x14ac:dyDescent="0.25">
      <c r="A121" s="5" t="s">
        <v>330</v>
      </c>
      <c r="B121" s="5" t="s">
        <v>331</v>
      </c>
      <c r="C121" s="10"/>
      <c r="D121" s="10">
        <v>1898614.1</v>
      </c>
      <c r="E121" s="10">
        <v>-1898614.1</v>
      </c>
      <c r="F121" s="27">
        <v>24874981.829999998</v>
      </c>
      <c r="G121" s="27">
        <v>-22976367.73</v>
      </c>
      <c r="H121" s="41">
        <v>24874981.829999998</v>
      </c>
      <c r="I121" s="27">
        <v>22820141.120000001</v>
      </c>
    </row>
    <row r="122" spans="1:9" x14ac:dyDescent="0.25">
      <c r="A122" s="5" t="s">
        <v>332</v>
      </c>
      <c r="B122" s="22" t="s">
        <v>333</v>
      </c>
      <c r="C122" s="23">
        <v>3148063.98</v>
      </c>
      <c r="D122" s="23">
        <v>3819046.81</v>
      </c>
      <c r="E122" s="23">
        <v>-670982.82999999996</v>
      </c>
      <c r="F122" s="42">
        <v>38496326.530000001</v>
      </c>
      <c r="G122" s="42">
        <v>-34677279.719999999</v>
      </c>
      <c r="H122" s="43">
        <v>35348262.549999997</v>
      </c>
      <c r="I122" s="42">
        <v>37481134.649999999</v>
      </c>
    </row>
    <row r="123" spans="1:9" x14ac:dyDescent="0.25">
      <c r="A123" s="4" t="s">
        <v>8</v>
      </c>
      <c r="B123" s="28" t="s">
        <v>8</v>
      </c>
      <c r="H123" s="39"/>
    </row>
    <row r="124" spans="1:9" x14ac:dyDescent="0.25">
      <c r="A124" s="4" t="s">
        <v>8</v>
      </c>
      <c r="B124" s="4" t="s">
        <v>8</v>
      </c>
      <c r="H124" s="39"/>
    </row>
    <row r="125" spans="1:9" x14ac:dyDescent="0.25">
      <c r="A125" s="5" t="s">
        <v>8</v>
      </c>
      <c r="B125" s="5" t="s">
        <v>334</v>
      </c>
      <c r="C125" s="10"/>
      <c r="D125" s="10"/>
      <c r="E125" s="10"/>
      <c r="F125" s="27"/>
      <c r="G125" s="27"/>
      <c r="H125" s="41"/>
      <c r="I125" s="27"/>
    </row>
    <row r="126" spans="1:9" s="18" customFormat="1" x14ac:dyDescent="0.25">
      <c r="A126" s="16" t="s">
        <v>8</v>
      </c>
      <c r="B126" s="16" t="s">
        <v>335</v>
      </c>
      <c r="C126" s="17"/>
      <c r="D126" s="17"/>
      <c r="E126" s="17"/>
      <c r="F126" s="35"/>
      <c r="G126" s="35"/>
      <c r="H126" s="40"/>
      <c r="I126" s="35"/>
    </row>
    <row r="127" spans="1:9" x14ac:dyDescent="0.25">
      <c r="A127" s="4" t="s">
        <v>8</v>
      </c>
      <c r="B127" s="4" t="s">
        <v>336</v>
      </c>
      <c r="F127" s="26">
        <v>-1304689.1499999999</v>
      </c>
      <c r="G127" s="30">
        <v>1304689.1499999999</v>
      </c>
      <c r="H127" s="39">
        <v>-1304689.1499999999</v>
      </c>
      <c r="I127" s="26">
        <v>-1457322.57</v>
      </c>
    </row>
    <row r="128" spans="1:9" x14ac:dyDescent="0.25">
      <c r="A128" s="4" t="s">
        <v>8</v>
      </c>
      <c r="B128" s="4" t="s">
        <v>337</v>
      </c>
      <c r="F128" s="26">
        <v>-4107.09</v>
      </c>
      <c r="G128" s="30">
        <v>4107.09</v>
      </c>
      <c r="H128" s="39">
        <v>-4107.09</v>
      </c>
      <c r="I128" s="26">
        <v>-2787.09</v>
      </c>
    </row>
    <row r="129" spans="1:9" x14ac:dyDescent="0.25">
      <c r="A129" s="4" t="s">
        <v>8</v>
      </c>
      <c r="B129" s="4" t="s">
        <v>338</v>
      </c>
      <c r="H129" s="39"/>
    </row>
    <row r="130" spans="1:9" x14ac:dyDescent="0.25">
      <c r="A130" s="5" t="s">
        <v>339</v>
      </c>
      <c r="B130" s="5" t="s">
        <v>340</v>
      </c>
      <c r="C130" s="10"/>
      <c r="D130" s="10"/>
      <c r="E130" s="10"/>
      <c r="F130" s="27">
        <v>-1308796.24</v>
      </c>
      <c r="G130" s="27">
        <v>1308796.24</v>
      </c>
      <c r="H130" s="41">
        <v>-1308796.24</v>
      </c>
      <c r="I130" s="27">
        <v>-1460109.66</v>
      </c>
    </row>
    <row r="131" spans="1:9" x14ac:dyDescent="0.25">
      <c r="A131" s="4" t="s">
        <v>8</v>
      </c>
      <c r="B131" s="4" t="s">
        <v>8</v>
      </c>
      <c r="H131" s="39"/>
    </row>
    <row r="132" spans="1:9" s="18" customFormat="1" x14ac:dyDescent="0.25">
      <c r="A132" s="16" t="s">
        <v>8</v>
      </c>
      <c r="B132" s="16" t="s">
        <v>341</v>
      </c>
      <c r="C132" s="17"/>
      <c r="D132" s="17"/>
      <c r="E132" s="17"/>
      <c r="F132" s="35"/>
      <c r="G132" s="35"/>
      <c r="H132" s="40"/>
      <c r="I132" s="35"/>
    </row>
    <row r="133" spans="1:9" x14ac:dyDescent="0.25">
      <c r="A133" s="4" t="s">
        <v>342</v>
      </c>
      <c r="B133" s="4" t="s">
        <v>343</v>
      </c>
      <c r="H133" s="39"/>
    </row>
    <row r="134" spans="1:9" x14ac:dyDescent="0.25">
      <c r="A134" s="4" t="s">
        <v>344</v>
      </c>
      <c r="B134" s="4" t="s">
        <v>345</v>
      </c>
      <c r="H134" s="39"/>
    </row>
    <row r="135" spans="1:9" x14ac:dyDescent="0.25">
      <c r="A135" s="4" t="s">
        <v>346</v>
      </c>
      <c r="B135" s="4" t="s">
        <v>341</v>
      </c>
      <c r="H135" s="39"/>
    </row>
    <row r="136" spans="1:9" x14ac:dyDescent="0.25">
      <c r="A136" s="5" t="s">
        <v>347</v>
      </c>
      <c r="B136" s="5" t="s">
        <v>348</v>
      </c>
      <c r="C136" s="10"/>
      <c r="D136" s="10"/>
      <c r="E136" s="10"/>
      <c r="F136" s="27"/>
      <c r="G136" s="27"/>
      <c r="H136" s="41"/>
      <c r="I136" s="27"/>
    </row>
    <row r="137" spans="1:9" x14ac:dyDescent="0.25">
      <c r="A137" s="5"/>
      <c r="B137" s="5"/>
      <c r="C137" s="10"/>
      <c r="D137" s="10"/>
      <c r="E137" s="10"/>
      <c r="F137" s="27"/>
      <c r="G137" s="27"/>
      <c r="H137" s="41"/>
      <c r="I137" s="27"/>
    </row>
    <row r="138" spans="1:9" s="18" customFormat="1" x14ac:dyDescent="0.25">
      <c r="A138" s="16" t="s">
        <v>8</v>
      </c>
      <c r="B138" s="16" t="s">
        <v>349</v>
      </c>
      <c r="C138" s="17"/>
      <c r="D138" s="17"/>
      <c r="E138" s="17"/>
      <c r="F138" s="35"/>
      <c r="G138" s="35"/>
      <c r="H138" s="40"/>
      <c r="I138" s="35"/>
    </row>
    <row r="139" spans="1:9" x14ac:dyDescent="0.25">
      <c r="A139" s="4" t="s">
        <v>350</v>
      </c>
      <c r="B139" s="4" t="s">
        <v>351</v>
      </c>
      <c r="F139" s="26">
        <v>-2131197.1800000002</v>
      </c>
      <c r="G139" s="30">
        <v>2131197.1800000002</v>
      </c>
      <c r="H139" s="39">
        <v>-2131197.1800000002</v>
      </c>
      <c r="I139" s="26">
        <v>-2113839.23</v>
      </c>
    </row>
    <row r="140" spans="1:9" x14ac:dyDescent="0.25">
      <c r="A140" s="4" t="s">
        <v>352</v>
      </c>
      <c r="B140" s="4" t="s">
        <v>353</v>
      </c>
      <c r="F140" s="26">
        <v>-5000</v>
      </c>
      <c r="G140" s="30">
        <v>5000</v>
      </c>
      <c r="H140" s="39">
        <v>-5000</v>
      </c>
      <c r="I140" s="26">
        <v>-9421.8700000000008</v>
      </c>
    </row>
    <row r="141" spans="1:9" x14ac:dyDescent="0.25">
      <c r="A141" s="4" t="s">
        <v>354</v>
      </c>
      <c r="B141" s="4" t="s">
        <v>355</v>
      </c>
      <c r="H141" s="39"/>
    </row>
    <row r="142" spans="1:9" x14ac:dyDescent="0.25">
      <c r="A142" s="4" t="s">
        <v>356</v>
      </c>
      <c r="B142" s="4" t="s">
        <v>357</v>
      </c>
      <c r="F142" s="26">
        <v>-48767.26</v>
      </c>
      <c r="G142" s="30">
        <v>48767.26</v>
      </c>
      <c r="H142" s="39">
        <v>-48767.26</v>
      </c>
      <c r="I142" s="26">
        <v>-26546.67</v>
      </c>
    </row>
    <row r="143" spans="1:9" x14ac:dyDescent="0.25">
      <c r="A143" s="4" t="s">
        <v>358</v>
      </c>
      <c r="B143" s="4" t="s">
        <v>359</v>
      </c>
      <c r="D143" s="2">
        <v>1401461.22</v>
      </c>
      <c r="E143" s="2">
        <v>-1401461.22</v>
      </c>
      <c r="F143" s="26">
        <v>-7649677.9400000004</v>
      </c>
      <c r="G143" s="30">
        <v>9051139.1600000001</v>
      </c>
      <c r="H143" s="39">
        <v>-7649677.9400000004</v>
      </c>
      <c r="I143" s="26">
        <v>-6301966.7199999997</v>
      </c>
    </row>
    <row r="144" spans="1:9" x14ac:dyDescent="0.25">
      <c r="A144" s="4" t="s">
        <v>360</v>
      </c>
      <c r="B144" s="4" t="s">
        <v>361</v>
      </c>
      <c r="H144" s="39"/>
    </row>
    <row r="145" spans="1:9" x14ac:dyDescent="0.25">
      <c r="A145" s="4" t="s">
        <v>362</v>
      </c>
      <c r="B145" s="4" t="s">
        <v>363</v>
      </c>
      <c r="H145" s="39"/>
    </row>
    <row r="146" spans="1:9" x14ac:dyDescent="0.25">
      <c r="A146" s="4" t="s">
        <v>364</v>
      </c>
      <c r="B146" s="4" t="s">
        <v>365</v>
      </c>
      <c r="F146" s="26">
        <v>-2635890.7999999998</v>
      </c>
      <c r="G146" s="30">
        <v>2635890.7999999998</v>
      </c>
      <c r="H146" s="39">
        <v>-2635890.7999999998</v>
      </c>
      <c r="I146" s="26">
        <v>-2272552.0099999998</v>
      </c>
    </row>
    <row r="147" spans="1:9" x14ac:dyDescent="0.25">
      <c r="A147" s="4" t="s">
        <v>366</v>
      </c>
      <c r="B147" s="4" t="s">
        <v>367</v>
      </c>
      <c r="F147" s="26">
        <v>-121124.37</v>
      </c>
      <c r="G147" s="30">
        <v>121124.37</v>
      </c>
      <c r="H147" s="39">
        <v>-121124.37</v>
      </c>
      <c r="I147" s="26">
        <v>-780</v>
      </c>
    </row>
    <row r="148" spans="1:9" x14ac:dyDescent="0.25">
      <c r="A148" s="4" t="s">
        <v>368</v>
      </c>
      <c r="B148" s="4" t="s">
        <v>369</v>
      </c>
      <c r="F148" s="26">
        <v>-1863399.95</v>
      </c>
      <c r="G148" s="30">
        <v>1863399.95</v>
      </c>
      <c r="H148" s="39">
        <v>-1863399.95</v>
      </c>
      <c r="I148" s="26">
        <v>-1735648.94</v>
      </c>
    </row>
    <row r="149" spans="1:9" x14ac:dyDescent="0.25">
      <c r="A149" s="4" t="s">
        <v>370</v>
      </c>
      <c r="B149" s="4" t="s">
        <v>371</v>
      </c>
      <c r="F149" s="26">
        <v>-376604.34</v>
      </c>
      <c r="G149" s="30">
        <v>376604.34</v>
      </c>
      <c r="H149" s="39">
        <v>-376604.34</v>
      </c>
      <c r="I149" s="26">
        <v>-325683.15999999997</v>
      </c>
    </row>
    <row r="150" spans="1:9" x14ac:dyDescent="0.25">
      <c r="A150" s="5" t="s">
        <v>372</v>
      </c>
      <c r="B150" s="5" t="s">
        <v>373</v>
      </c>
      <c r="C150" s="10"/>
      <c r="D150" s="10">
        <v>1401461.22</v>
      </c>
      <c r="E150" s="10">
        <v>-1401461.22</v>
      </c>
      <c r="F150" s="27">
        <v>-14831661.84</v>
      </c>
      <c r="G150" s="27">
        <v>16233123.060000001</v>
      </c>
      <c r="H150" s="41">
        <v>-14831661.84</v>
      </c>
      <c r="I150" s="27">
        <v>-12786438.6</v>
      </c>
    </row>
    <row r="151" spans="1:9" x14ac:dyDescent="0.25">
      <c r="A151" s="4" t="s">
        <v>8</v>
      </c>
      <c r="B151" s="4" t="s">
        <v>8</v>
      </c>
      <c r="H151" s="39"/>
    </row>
    <row r="152" spans="1:9" s="18" customFormat="1" x14ac:dyDescent="0.25">
      <c r="A152" s="16" t="s">
        <v>8</v>
      </c>
      <c r="B152" s="16" t="s">
        <v>374</v>
      </c>
      <c r="C152" s="17"/>
      <c r="D152" s="17"/>
      <c r="E152" s="17"/>
      <c r="F152" s="35"/>
      <c r="G152" s="35"/>
      <c r="H152" s="40"/>
      <c r="I152" s="35"/>
    </row>
    <row r="153" spans="1:9" x14ac:dyDescent="0.25">
      <c r="A153" s="4" t="s">
        <v>8</v>
      </c>
      <c r="B153" s="4" t="s">
        <v>375</v>
      </c>
      <c r="F153" s="26">
        <v>-143.13999999999999</v>
      </c>
      <c r="G153" s="30">
        <v>143.13999999999999</v>
      </c>
      <c r="H153" s="39">
        <v>-143.13999999999999</v>
      </c>
      <c r="I153" s="26">
        <v>-237.74</v>
      </c>
    </row>
    <row r="154" spans="1:9" x14ac:dyDescent="0.25">
      <c r="A154" s="4" t="s">
        <v>8</v>
      </c>
      <c r="B154" s="4" t="s">
        <v>376</v>
      </c>
      <c r="F154" s="26">
        <v>-3422.24</v>
      </c>
      <c r="G154" s="30">
        <v>3422.24</v>
      </c>
      <c r="H154" s="39">
        <v>-3422.24</v>
      </c>
      <c r="I154" s="26">
        <v>-3459.48</v>
      </c>
    </row>
    <row r="155" spans="1:9" x14ac:dyDescent="0.25">
      <c r="A155" s="5" t="s">
        <v>377</v>
      </c>
      <c r="B155" s="5" t="s">
        <v>378</v>
      </c>
      <c r="C155" s="10"/>
      <c r="D155" s="10"/>
      <c r="E155" s="10"/>
      <c r="F155" s="27">
        <v>-3565.38</v>
      </c>
      <c r="G155" s="27">
        <v>3565.38</v>
      </c>
      <c r="H155" s="41">
        <v>-3565.38</v>
      </c>
      <c r="I155" s="27">
        <v>-3697.22</v>
      </c>
    </row>
    <row r="156" spans="1:9" x14ac:dyDescent="0.25">
      <c r="A156" s="4" t="s">
        <v>8</v>
      </c>
      <c r="B156" s="4" t="s">
        <v>8</v>
      </c>
      <c r="H156" s="39"/>
    </row>
    <row r="157" spans="1:9" x14ac:dyDescent="0.25">
      <c r="A157" s="5" t="s">
        <v>379</v>
      </c>
      <c r="B157" s="5" t="s">
        <v>380</v>
      </c>
      <c r="C157" s="10"/>
      <c r="D157" s="10">
        <v>1401461.22</v>
      </c>
      <c r="E157" s="10">
        <v>-1401461.22</v>
      </c>
      <c r="F157" s="27">
        <v>-16144023.460000001</v>
      </c>
      <c r="G157" s="27">
        <v>17545484.68</v>
      </c>
      <c r="H157" s="41">
        <v>-16144023.460000001</v>
      </c>
      <c r="I157" s="27">
        <v>-14250245.48</v>
      </c>
    </row>
    <row r="158" spans="1:9" x14ac:dyDescent="0.25">
      <c r="A158" s="4" t="s">
        <v>8</v>
      </c>
      <c r="B158" s="4" t="s">
        <v>8</v>
      </c>
      <c r="H158" s="39"/>
    </row>
    <row r="159" spans="1:9" x14ac:dyDescent="0.25">
      <c r="A159" s="5" t="s">
        <v>8</v>
      </c>
      <c r="B159" s="5" t="s">
        <v>381</v>
      </c>
      <c r="C159" s="10"/>
      <c r="D159" s="10"/>
      <c r="E159" s="10"/>
      <c r="F159" s="27"/>
      <c r="G159" s="27"/>
      <c r="H159" s="41"/>
      <c r="I159" s="27"/>
    </row>
    <row r="160" spans="1:9" x14ac:dyDescent="0.25">
      <c r="A160" s="4" t="s">
        <v>382</v>
      </c>
      <c r="B160" s="4" t="s">
        <v>383</v>
      </c>
      <c r="F160" s="26">
        <v>-704793.72</v>
      </c>
      <c r="G160" s="30">
        <v>704793.72</v>
      </c>
      <c r="H160" s="39">
        <v>-704793.72</v>
      </c>
      <c r="I160" s="26">
        <v>-724536.81</v>
      </c>
    </row>
    <row r="161" spans="1:9" x14ac:dyDescent="0.25">
      <c r="A161" s="4" t="s">
        <v>8</v>
      </c>
      <c r="B161" s="4" t="s">
        <v>384</v>
      </c>
      <c r="H161" s="39"/>
    </row>
    <row r="162" spans="1:9" x14ac:dyDescent="0.25">
      <c r="A162" s="4" t="s">
        <v>385</v>
      </c>
      <c r="B162" s="4" t="s">
        <v>386</v>
      </c>
      <c r="H162" s="39"/>
    </row>
    <row r="163" spans="1:9" x14ac:dyDescent="0.25">
      <c r="A163" s="4" t="s">
        <v>387</v>
      </c>
      <c r="B163" s="4" t="s">
        <v>388</v>
      </c>
      <c r="F163" s="26">
        <v>-478768.43</v>
      </c>
      <c r="G163" s="30">
        <v>478768.43</v>
      </c>
      <c r="H163" s="39">
        <v>-478768.43</v>
      </c>
    </row>
    <row r="164" spans="1:9" x14ac:dyDescent="0.25">
      <c r="A164" s="4" t="s">
        <v>389</v>
      </c>
      <c r="B164" s="4" t="s">
        <v>390</v>
      </c>
      <c r="F164" s="26">
        <v>-7874993.96</v>
      </c>
      <c r="G164" s="30">
        <v>7874993.96</v>
      </c>
      <c r="H164" s="39">
        <v>-7874993.96</v>
      </c>
      <c r="I164" s="26">
        <v>-7933685.8899999997</v>
      </c>
    </row>
    <row r="165" spans="1:9" x14ac:dyDescent="0.25">
      <c r="A165" s="4" t="s">
        <v>391</v>
      </c>
      <c r="B165" s="4" t="s">
        <v>392</v>
      </c>
      <c r="D165" s="2">
        <v>2305353.42</v>
      </c>
      <c r="E165" s="2">
        <v>-2305353.42</v>
      </c>
      <c r="F165" s="26">
        <v>-6848600.0300000003</v>
      </c>
      <c r="G165" s="30">
        <v>9153953.4499999993</v>
      </c>
      <c r="H165" s="39">
        <v>-6848600.0300000003</v>
      </c>
      <c r="I165" s="26">
        <v>-8052556.2800000003</v>
      </c>
    </row>
    <row r="166" spans="1:9" x14ac:dyDescent="0.25">
      <c r="A166" s="5" t="s">
        <v>393</v>
      </c>
      <c r="B166" s="5" t="s">
        <v>394</v>
      </c>
      <c r="C166" s="10"/>
      <c r="D166" s="10">
        <v>2305353.42</v>
      </c>
      <c r="E166" s="10">
        <v>-2305353.42</v>
      </c>
      <c r="F166" s="27">
        <v>-15907156.140000001</v>
      </c>
      <c r="G166" s="27">
        <v>18212509.559999999</v>
      </c>
      <c r="H166" s="41">
        <v>-15907156.140000001</v>
      </c>
      <c r="I166" s="27">
        <v>-16710778.98</v>
      </c>
    </row>
    <row r="167" spans="1:9" x14ac:dyDescent="0.25">
      <c r="A167" s="4" t="s">
        <v>8</v>
      </c>
      <c r="B167" s="4" t="s">
        <v>8</v>
      </c>
      <c r="H167" s="39"/>
    </row>
    <row r="168" spans="1:9" x14ac:dyDescent="0.25">
      <c r="A168" s="5" t="s">
        <v>395</v>
      </c>
      <c r="B168" s="5" t="s">
        <v>396</v>
      </c>
      <c r="C168" s="10"/>
      <c r="D168" s="10">
        <v>3706814.64</v>
      </c>
      <c r="E168" s="10">
        <v>-3706814.64</v>
      </c>
      <c r="F168" s="27">
        <v>-32051179.600000001</v>
      </c>
      <c r="G168" s="27">
        <v>35757994.240000002</v>
      </c>
      <c r="H168" s="41">
        <v>-32051179.600000001</v>
      </c>
      <c r="I168" s="27">
        <v>-30961024.460000001</v>
      </c>
    </row>
    <row r="169" spans="1:9" x14ac:dyDescent="0.25">
      <c r="A169" s="4" t="s">
        <v>8</v>
      </c>
      <c r="B169" s="4" t="s">
        <v>8</v>
      </c>
      <c r="H169" s="39"/>
    </row>
    <row r="170" spans="1:9" x14ac:dyDescent="0.25">
      <c r="A170" s="5" t="s">
        <v>8</v>
      </c>
      <c r="B170" s="5" t="s">
        <v>397</v>
      </c>
      <c r="C170" s="10"/>
      <c r="D170" s="10"/>
      <c r="E170" s="10"/>
      <c r="F170" s="27"/>
      <c r="G170" s="27"/>
      <c r="H170" s="41"/>
      <c r="I170" s="27"/>
    </row>
    <row r="171" spans="1:9" x14ac:dyDescent="0.25">
      <c r="A171" s="5" t="s">
        <v>398</v>
      </c>
      <c r="B171" s="5" t="s">
        <v>399</v>
      </c>
      <c r="C171" s="10"/>
      <c r="D171" s="10"/>
      <c r="E171" s="10"/>
      <c r="F171" s="27">
        <v>-4685687.6100000003</v>
      </c>
      <c r="G171" s="27">
        <v>4685687.6100000003</v>
      </c>
      <c r="H171" s="41">
        <v>-4685687.6100000003</v>
      </c>
      <c r="I171" s="27">
        <v>-4685687.6100000003</v>
      </c>
    </row>
    <row r="172" spans="1:9" x14ac:dyDescent="0.25">
      <c r="A172" s="5" t="s">
        <v>400</v>
      </c>
      <c r="B172" s="5" t="s">
        <v>401</v>
      </c>
      <c r="C172" s="10"/>
      <c r="D172" s="10">
        <v>660668.27</v>
      </c>
      <c r="E172" s="10">
        <v>-660668.27</v>
      </c>
      <c r="F172" s="27">
        <v>-569754.81000000006</v>
      </c>
      <c r="G172" s="27">
        <v>1230423.08</v>
      </c>
      <c r="H172" s="41">
        <v>-569754.81000000006</v>
      </c>
      <c r="I172" s="27">
        <v>-619636.76</v>
      </c>
    </row>
    <row r="173" spans="1:9" x14ac:dyDescent="0.25">
      <c r="A173" s="5" t="s">
        <v>402</v>
      </c>
      <c r="B173" s="5" t="s">
        <v>403</v>
      </c>
      <c r="C173" s="10"/>
      <c r="D173" s="10"/>
      <c r="E173" s="10"/>
      <c r="F173" s="27"/>
      <c r="G173" s="27"/>
      <c r="H173" s="41"/>
      <c r="I173" s="27">
        <v>-25081.31</v>
      </c>
    </row>
    <row r="174" spans="1:9" x14ac:dyDescent="0.25">
      <c r="A174" s="5" t="s">
        <v>404</v>
      </c>
      <c r="B174" s="5" t="s">
        <v>405</v>
      </c>
      <c r="C174" s="10"/>
      <c r="D174" s="10"/>
      <c r="E174" s="10"/>
      <c r="F174" s="27">
        <v>-1189704.51</v>
      </c>
      <c r="G174" s="27">
        <v>1189704.51</v>
      </c>
      <c r="H174" s="41">
        <v>-1189704.51</v>
      </c>
      <c r="I174" s="27">
        <v>-1189704.51</v>
      </c>
    </row>
    <row r="175" spans="1:9" x14ac:dyDescent="0.25">
      <c r="A175" s="5" t="s">
        <v>406</v>
      </c>
      <c r="B175" s="5" t="s">
        <v>407</v>
      </c>
      <c r="C175" s="10"/>
      <c r="D175" s="10"/>
      <c r="E175" s="10"/>
      <c r="F175" s="27"/>
      <c r="G175" s="27"/>
      <c r="H175" s="41"/>
      <c r="I175" s="27"/>
    </row>
    <row r="176" spans="1:9" x14ac:dyDescent="0.25">
      <c r="A176" s="13" t="s">
        <v>408</v>
      </c>
      <c r="B176" s="13" t="s">
        <v>409</v>
      </c>
      <c r="C176" s="14"/>
      <c r="D176" s="14">
        <v>660668.27</v>
      </c>
      <c r="E176" s="14">
        <v>-660668.27</v>
      </c>
      <c r="F176" s="37">
        <v>-6445146.9299999997</v>
      </c>
      <c r="G176" s="37">
        <v>7105815.2000000002</v>
      </c>
      <c r="H176" s="44">
        <v>-6445146.9299999997</v>
      </c>
      <c r="I176" s="37">
        <v>-6520110.1900000004</v>
      </c>
    </row>
    <row r="177" spans="1:9" x14ac:dyDescent="0.25">
      <c r="A177" s="13" t="s">
        <v>8</v>
      </c>
      <c r="B177" s="13" t="s">
        <v>410</v>
      </c>
      <c r="C177" s="14"/>
      <c r="D177" s="14">
        <v>4367482.91</v>
      </c>
      <c r="E177" s="14">
        <v>-4367482.91</v>
      </c>
      <c r="F177" s="37">
        <v>-38496326.530000001</v>
      </c>
      <c r="G177" s="37">
        <v>42863809.439999998</v>
      </c>
      <c r="H177" s="44">
        <v>-38496326.530000001</v>
      </c>
      <c r="I177" s="37">
        <v>-37481134.649999999</v>
      </c>
    </row>
    <row r="178" spans="1:9" x14ac:dyDescent="0.25">
      <c r="A178" s="4" t="s">
        <v>8</v>
      </c>
      <c r="B178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41" orientation="portrait" useFirstPageNumber="1" r:id="rId1"/>
  <headerFooter>
    <oddFooter>&amp;CBilancio Consuntio 31/12/2021 - Consorzio di Bonifica dell'Emilia Centrale&amp;R&amp;9p. &amp;P</oddFooter>
    <evenHeader>&amp;D
EMILIACENTRALE\SOGLIANIPAOLA
Pagina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9BE0-2645-4A44-A42D-5C5F456F24C4}">
  <sheetPr>
    <tabColor rgb="FFFFC000"/>
  </sheetPr>
  <dimension ref="A1:J176"/>
  <sheetViews>
    <sheetView showGridLines="0" topLeftCell="A2" zoomScale="90" zoomScaleNormal="90" workbookViewId="0">
      <pane xSplit="2" ySplit="8" topLeftCell="C170" activePane="bottomRight" state="frozen"/>
      <selection activeCell="A2" sqref="A2"/>
      <selection pane="topRight" activeCell="C2" sqref="C2"/>
      <selection pane="bottomLeft" activeCell="A11" sqref="A11"/>
      <selection pane="bottomRight" activeCell="L175" sqref="L175"/>
    </sheetView>
  </sheetViews>
  <sheetFormatPr defaultRowHeight="15" outlineLevelCol="1" x14ac:dyDescent="0.25"/>
  <cols>
    <col min="1" max="1" width="9.42578125" hidden="1" customWidth="1"/>
    <col min="2" max="2" width="61.28515625" customWidth="1"/>
    <col min="3" max="3" width="15" style="26" bestFit="1" customWidth="1"/>
    <col min="4" max="5" width="15" style="26" hidden="1" customWidth="1" outlineLevel="1"/>
    <col min="6" max="6" width="14.42578125" style="26" customWidth="1" collapsed="1"/>
    <col min="7" max="7" width="15" style="30" hidden="1" customWidth="1" outlineLevel="1"/>
    <col min="8" max="8" width="15" style="31" bestFit="1" customWidth="1" collapsed="1"/>
    <col min="9" max="9" width="14" style="26" customWidth="1"/>
    <col min="10" max="10" width="13.85546875" bestFit="1" customWidth="1"/>
    <col min="13" max="13" width="15.5703125" bestFit="1" customWidth="1"/>
    <col min="15" max="15" width="11" customWidth="1"/>
  </cols>
  <sheetData>
    <row r="1" spans="1:9" x14ac:dyDescent="0.25">
      <c r="A1" s="1" t="s">
        <v>0</v>
      </c>
    </row>
    <row r="2" spans="1:9" x14ac:dyDescent="0.25">
      <c r="B2" s="4"/>
    </row>
    <row r="3" spans="1:9" x14ac:dyDescent="0.25">
      <c r="B3" s="4"/>
    </row>
    <row r="4" spans="1:9" x14ac:dyDescent="0.25">
      <c r="B4" s="4"/>
    </row>
    <row r="5" spans="1:9" hidden="1" x14ac:dyDescent="0.25">
      <c r="B5" s="5"/>
    </row>
    <row r="6" spans="1:9" hidden="1" x14ac:dyDescent="0.25">
      <c r="A6" s="4" t="s">
        <v>1</v>
      </c>
      <c r="B6" s="4" t="s">
        <v>2</v>
      </c>
    </row>
    <row r="7" spans="1:9" hidden="1" x14ac:dyDescent="0.25"/>
    <row r="8" spans="1:9" s="6" customFormat="1" ht="46.5" customHeight="1" x14ac:dyDescent="0.25">
      <c r="C8" s="15" t="s">
        <v>414</v>
      </c>
      <c r="D8" s="32" t="s">
        <v>4</v>
      </c>
      <c r="E8" s="32" t="s">
        <v>5</v>
      </c>
      <c r="F8" s="15" t="s">
        <v>415</v>
      </c>
      <c r="G8" s="32" t="s">
        <v>6</v>
      </c>
      <c r="H8" s="15" t="s">
        <v>413</v>
      </c>
      <c r="I8" s="24" t="s">
        <v>416</v>
      </c>
    </row>
    <row r="9" spans="1:9" x14ac:dyDescent="0.25">
      <c r="A9" s="8" t="s">
        <v>8</v>
      </c>
      <c r="B9" s="8" t="s">
        <v>9</v>
      </c>
      <c r="C9" s="33"/>
      <c r="D9" s="33"/>
      <c r="E9" s="33"/>
      <c r="F9" s="33"/>
      <c r="G9" s="33"/>
      <c r="H9" s="33"/>
      <c r="I9" s="33"/>
    </row>
    <row r="10" spans="1:9" x14ac:dyDescent="0.25">
      <c r="A10" s="4" t="s">
        <v>8</v>
      </c>
      <c r="B10" s="4" t="s">
        <v>8</v>
      </c>
    </row>
    <row r="11" spans="1:9" x14ac:dyDescent="0.25">
      <c r="A11" s="4" t="s">
        <v>8</v>
      </c>
      <c r="B11" s="4" t="s">
        <v>8</v>
      </c>
    </row>
    <row r="12" spans="1:9" x14ac:dyDescent="0.25">
      <c r="A12" s="5" t="s">
        <v>8</v>
      </c>
      <c r="B12" s="5" t="s">
        <v>10</v>
      </c>
      <c r="C12" s="27"/>
      <c r="D12" s="27"/>
      <c r="E12" s="27"/>
      <c r="F12" s="27"/>
      <c r="G12" s="27"/>
      <c r="H12" s="34"/>
      <c r="I12" s="27"/>
    </row>
    <row r="13" spans="1:9" x14ac:dyDescent="0.25">
      <c r="A13" s="4" t="s">
        <v>8</v>
      </c>
      <c r="B13" s="4" t="s">
        <v>8</v>
      </c>
    </row>
    <row r="14" spans="1:9" s="18" customFormat="1" x14ac:dyDescent="0.25">
      <c r="A14" s="16" t="s">
        <v>8</v>
      </c>
      <c r="B14" s="16" t="s">
        <v>11</v>
      </c>
      <c r="C14" s="35"/>
      <c r="D14" s="35"/>
      <c r="E14" s="35"/>
      <c r="F14" s="35"/>
      <c r="G14" s="35"/>
      <c r="H14" s="36"/>
      <c r="I14" s="35"/>
    </row>
    <row r="15" spans="1:9" x14ac:dyDescent="0.25">
      <c r="A15" s="4" t="s">
        <v>8</v>
      </c>
      <c r="B15" s="4" t="s">
        <v>8</v>
      </c>
    </row>
    <row r="16" spans="1:9" x14ac:dyDescent="0.25">
      <c r="A16" s="5" t="s">
        <v>8</v>
      </c>
      <c r="B16" s="29" t="s">
        <v>12</v>
      </c>
      <c r="C16" s="27"/>
      <c r="D16" s="27"/>
      <c r="E16" s="27"/>
      <c r="F16" s="27"/>
      <c r="G16" s="27"/>
      <c r="H16" s="34"/>
      <c r="I16" s="27"/>
    </row>
    <row r="17" spans="1:9" x14ac:dyDescent="0.25">
      <c r="A17" s="4" t="s">
        <v>8</v>
      </c>
      <c r="B17" s="4" t="s">
        <v>8</v>
      </c>
    </row>
    <row r="18" spans="1:9" x14ac:dyDescent="0.25">
      <c r="A18" s="5" t="s">
        <v>8</v>
      </c>
      <c r="B18" s="5" t="s">
        <v>13</v>
      </c>
      <c r="C18" s="27"/>
      <c r="D18" s="27"/>
      <c r="E18" s="27"/>
      <c r="F18" s="27"/>
      <c r="G18" s="27"/>
      <c r="H18" s="34"/>
      <c r="I18" s="27"/>
    </row>
    <row r="19" spans="1:9" x14ac:dyDescent="0.25">
      <c r="A19" s="4" t="s">
        <v>8</v>
      </c>
      <c r="B19" s="4" t="s">
        <v>14</v>
      </c>
      <c r="C19" s="26">
        <v>1394202.4271251501</v>
      </c>
      <c r="D19" s="26">
        <v>1394202.43</v>
      </c>
      <c r="E19" s="26">
        <v>22041404.57</v>
      </c>
      <c r="F19" s="26">
        <v>1396748.22</v>
      </c>
      <c r="G19" s="30">
        <v>-2545.79</v>
      </c>
      <c r="H19" s="31">
        <f>+F19-C19</f>
        <v>2545.7928748498671</v>
      </c>
      <c r="I19" s="26">
        <v>1389190.34</v>
      </c>
    </row>
    <row r="20" spans="1:9" x14ac:dyDescent="0.25">
      <c r="A20" s="4" t="s">
        <v>8</v>
      </c>
      <c r="B20" s="4" t="s">
        <v>15</v>
      </c>
      <c r="C20" s="26">
        <v>12271419.56559157</v>
      </c>
      <c r="D20" s="26">
        <v>12271419.57</v>
      </c>
      <c r="E20" s="26">
        <v>-12271419.57</v>
      </c>
      <c r="F20" s="26">
        <v>12293813.560000001</v>
      </c>
      <c r="G20" s="30">
        <v>-22393.99</v>
      </c>
      <c r="H20" s="31">
        <f t="shared" ref="H20:H21" si="0">+F20-C20</f>
        <v>22393.994408430532</v>
      </c>
      <c r="I20" s="26">
        <v>12126788.57</v>
      </c>
    </row>
    <row r="21" spans="1:9" x14ac:dyDescent="0.25">
      <c r="A21" s="4" t="s">
        <v>8</v>
      </c>
      <c r="B21" s="4" t="s">
        <v>16</v>
      </c>
      <c r="C21" s="26">
        <v>396402.70728327875</v>
      </c>
      <c r="D21" s="26">
        <v>396402.71</v>
      </c>
      <c r="E21" s="26">
        <v>-396402.71</v>
      </c>
      <c r="F21" s="26">
        <v>397124.27</v>
      </c>
      <c r="G21" s="30">
        <v>-721.56</v>
      </c>
      <c r="H21" s="31">
        <f t="shared" si="0"/>
        <v>721.56271672126604</v>
      </c>
      <c r="I21" s="26">
        <v>408038.98</v>
      </c>
    </row>
    <row r="22" spans="1:9" x14ac:dyDescent="0.25">
      <c r="A22" s="5" t="s">
        <v>8</v>
      </c>
      <c r="B22" s="5" t="s">
        <v>17</v>
      </c>
      <c r="C22" s="27">
        <f>SUM(C19:C21)</f>
        <v>14062024.699999999</v>
      </c>
      <c r="D22" s="27">
        <v>14062024.710000001</v>
      </c>
      <c r="E22" s="27">
        <v>9373582.2899999991</v>
      </c>
      <c r="F22" s="27">
        <v>14087686.050000001</v>
      </c>
      <c r="G22" s="27">
        <v>-25661.34</v>
      </c>
      <c r="H22" s="34">
        <f>+F22-C22</f>
        <v>25661.35000000149</v>
      </c>
      <c r="I22" s="27">
        <v>13924017.890000001</v>
      </c>
    </row>
    <row r="23" spans="1:9" x14ac:dyDescent="0.25">
      <c r="A23" s="4" t="s">
        <v>8</v>
      </c>
      <c r="B23" s="4" t="s">
        <v>8</v>
      </c>
    </row>
    <row r="24" spans="1:9" x14ac:dyDescent="0.25">
      <c r="A24" s="5" t="s">
        <v>8</v>
      </c>
      <c r="B24" s="5" t="s">
        <v>18</v>
      </c>
      <c r="C24" s="27"/>
      <c r="D24" s="27"/>
      <c r="E24" s="27"/>
      <c r="F24" s="27"/>
      <c r="G24" s="27"/>
      <c r="H24" s="34"/>
      <c r="I24" s="27"/>
    </row>
    <row r="25" spans="1:9" x14ac:dyDescent="0.25">
      <c r="A25" s="4" t="s">
        <v>8</v>
      </c>
      <c r="B25" s="4" t="s">
        <v>19</v>
      </c>
      <c r="C25" s="26">
        <v>6285422.9100000001</v>
      </c>
      <c r="D25" s="26">
        <v>6285422.9100000001</v>
      </c>
      <c r="E25" s="26">
        <v>-6285422.9100000001</v>
      </c>
      <c r="F25" s="26">
        <v>6297026.3300000001</v>
      </c>
      <c r="G25" s="30">
        <v>-11603.42</v>
      </c>
      <c r="H25" s="31">
        <f t="shared" ref="H25:H26" si="1">+F25-C25</f>
        <v>11603.419999999925</v>
      </c>
      <c r="I25" s="26">
        <v>6261822.1299999999</v>
      </c>
    </row>
    <row r="26" spans="1:9" x14ac:dyDescent="0.25">
      <c r="A26" s="4" t="s">
        <v>8</v>
      </c>
      <c r="B26" s="4" t="s">
        <v>20</v>
      </c>
      <c r="C26" s="26">
        <v>1232700</v>
      </c>
      <c r="D26" s="26">
        <v>1232700</v>
      </c>
      <c r="F26" s="26">
        <v>1244171.3500000001</v>
      </c>
      <c r="G26" s="30">
        <v>-11471.35</v>
      </c>
      <c r="H26" s="31">
        <f t="shared" si="1"/>
        <v>11471.350000000093</v>
      </c>
      <c r="I26" s="26">
        <v>868307.18</v>
      </c>
    </row>
    <row r="27" spans="1:9" x14ac:dyDescent="0.25">
      <c r="A27" s="5" t="s">
        <v>8</v>
      </c>
      <c r="B27" s="5" t="s">
        <v>21</v>
      </c>
      <c r="C27" s="27">
        <f>SUM(C25:C26)</f>
        <v>7518122.9100000001</v>
      </c>
      <c r="D27" s="27">
        <v>7518122.9100000001</v>
      </c>
      <c r="E27" s="27">
        <v>-6285422.9100000001</v>
      </c>
      <c r="F27" s="27">
        <v>7541197.6799999997</v>
      </c>
      <c r="G27" s="27">
        <v>-23074.77</v>
      </c>
      <c r="H27" s="34">
        <f>+F27-C27</f>
        <v>23074.769999999553</v>
      </c>
      <c r="I27" s="27">
        <v>7130129.3099999996</v>
      </c>
    </row>
    <row r="28" spans="1:9" x14ac:dyDescent="0.25">
      <c r="A28" s="4" t="s">
        <v>8</v>
      </c>
      <c r="B28" s="4" t="s">
        <v>8</v>
      </c>
    </row>
    <row r="29" spans="1:9" x14ac:dyDescent="0.25">
      <c r="A29" s="5" t="s">
        <v>8</v>
      </c>
      <c r="B29" s="5" t="s">
        <v>22</v>
      </c>
      <c r="C29" s="27"/>
      <c r="D29" s="27"/>
      <c r="E29" s="27"/>
      <c r="F29" s="27"/>
      <c r="G29" s="27"/>
      <c r="H29" s="34"/>
      <c r="I29" s="27"/>
    </row>
    <row r="30" spans="1:9" x14ac:dyDescent="0.25">
      <c r="A30" s="4" t="s">
        <v>8</v>
      </c>
      <c r="B30" s="4" t="s">
        <v>23</v>
      </c>
      <c r="C30" s="26">
        <v>874536.75647540006</v>
      </c>
      <c r="D30" s="26">
        <v>877942.17</v>
      </c>
      <c r="E30" s="26">
        <v>-877942.17</v>
      </c>
      <c r="F30" s="26">
        <v>881014.47</v>
      </c>
      <c r="G30" s="30">
        <v>-3072.3</v>
      </c>
      <c r="H30" s="31">
        <f t="shared" ref="H30:H32" si="2">+F30-C30</f>
        <v>6477.7135245999089</v>
      </c>
      <c r="I30" s="26">
        <v>871360.98</v>
      </c>
    </row>
    <row r="31" spans="1:9" x14ac:dyDescent="0.25">
      <c r="A31" s="4" t="s">
        <v>8</v>
      </c>
      <c r="B31" s="4" t="s">
        <v>24</v>
      </c>
      <c r="C31" s="26">
        <v>2162669.3485274557</v>
      </c>
      <c r="D31" s="26">
        <v>2162669.35</v>
      </c>
      <c r="E31" s="26">
        <v>-2162669.35</v>
      </c>
      <c r="F31" s="26">
        <v>2162883.21</v>
      </c>
      <c r="G31" s="30">
        <v>-213.86</v>
      </c>
      <c r="H31" s="31">
        <f t="shared" si="2"/>
        <v>213.86147254426032</v>
      </c>
      <c r="I31" s="26">
        <v>2143725.1800000002</v>
      </c>
    </row>
    <row r="32" spans="1:9" x14ac:dyDescent="0.25">
      <c r="A32" s="4" t="s">
        <v>8</v>
      </c>
      <c r="B32" s="4" t="s">
        <v>25</v>
      </c>
      <c r="C32" s="26">
        <v>50953.284997144321</v>
      </c>
      <c r="D32" s="26">
        <v>50953.279999999999</v>
      </c>
      <c r="E32" s="26">
        <v>-50953.279999999999</v>
      </c>
      <c r="F32" s="26">
        <v>51068.95</v>
      </c>
      <c r="G32" s="30">
        <v>-115.67</v>
      </c>
      <c r="H32" s="31">
        <f t="shared" si="2"/>
        <v>115.66500285567599</v>
      </c>
      <c r="I32" s="26">
        <v>42909.77</v>
      </c>
    </row>
    <row r="33" spans="1:9" x14ac:dyDescent="0.25">
      <c r="A33" s="4" t="s">
        <v>8</v>
      </c>
      <c r="B33" s="4" t="s">
        <v>26</v>
      </c>
    </row>
    <row r="34" spans="1:9" x14ac:dyDescent="0.25">
      <c r="A34" s="5" t="s">
        <v>8</v>
      </c>
      <c r="B34" s="5" t="s">
        <v>27</v>
      </c>
      <c r="C34" s="27">
        <f>SUM(C30:C33)</f>
        <v>3088159.39</v>
      </c>
      <c r="D34" s="27">
        <v>3091564.8</v>
      </c>
      <c r="E34" s="27">
        <v>-3091564.8</v>
      </c>
      <c r="F34" s="27">
        <v>3094966.63</v>
      </c>
      <c r="G34" s="27">
        <v>-3401.83</v>
      </c>
      <c r="H34" s="34">
        <f>+F34-C34</f>
        <v>6807.2399999997579</v>
      </c>
      <c r="I34" s="27">
        <v>3057995.93</v>
      </c>
    </row>
    <row r="35" spans="1:9" x14ac:dyDescent="0.25">
      <c r="A35" s="4" t="s">
        <v>8</v>
      </c>
      <c r="B35" s="4" t="s">
        <v>8</v>
      </c>
    </row>
    <row r="36" spans="1:9" x14ac:dyDescent="0.25">
      <c r="A36" s="5" t="s">
        <v>8</v>
      </c>
      <c r="B36" s="5" t="s">
        <v>28</v>
      </c>
      <c r="C36" s="27"/>
      <c r="D36" s="27"/>
      <c r="E36" s="27"/>
      <c r="F36" s="27"/>
      <c r="G36" s="27"/>
      <c r="H36" s="34"/>
      <c r="I36" s="27"/>
    </row>
    <row r="37" spans="1:9" x14ac:dyDescent="0.25">
      <c r="A37" s="4" t="s">
        <v>8</v>
      </c>
      <c r="B37" s="4" t="s">
        <v>29</v>
      </c>
    </row>
    <row r="38" spans="1:9" x14ac:dyDescent="0.25">
      <c r="A38" s="4" t="s">
        <v>8</v>
      </c>
      <c r="B38" s="4" t="s">
        <v>30</v>
      </c>
    </row>
    <row r="39" spans="1:9" x14ac:dyDescent="0.25">
      <c r="A39" s="4" t="s">
        <v>8</v>
      </c>
      <c r="B39" s="4" t="s">
        <v>31</v>
      </c>
    </row>
    <row r="40" spans="1:9" x14ac:dyDescent="0.25">
      <c r="A40" s="4" t="s">
        <v>8</v>
      </c>
      <c r="B40" s="4" t="s">
        <v>32</v>
      </c>
    </row>
    <row r="41" spans="1:9" x14ac:dyDescent="0.25">
      <c r="A41" s="5" t="s">
        <v>8</v>
      </c>
      <c r="B41" s="5" t="s">
        <v>33</v>
      </c>
      <c r="C41" s="27"/>
      <c r="D41" s="27"/>
      <c r="E41" s="27"/>
      <c r="F41" s="27"/>
      <c r="G41" s="27"/>
      <c r="H41" s="34"/>
      <c r="I41" s="27"/>
    </row>
    <row r="42" spans="1:9" ht="30" x14ac:dyDescent="0.25">
      <c r="A42" s="5" t="s">
        <v>34</v>
      </c>
      <c r="B42" s="25" t="s">
        <v>35</v>
      </c>
      <c r="C42" s="27">
        <f>+C34+C27+C22</f>
        <v>24668307</v>
      </c>
      <c r="D42" s="27">
        <v>24671712.420000002</v>
      </c>
      <c r="E42" s="27">
        <v>-3405.42</v>
      </c>
      <c r="F42" s="27">
        <v>24723850.359999999</v>
      </c>
      <c r="G42" s="27">
        <v>-52137.94</v>
      </c>
      <c r="H42" s="34">
        <v>55543.360000000001</v>
      </c>
      <c r="I42" s="27">
        <v>24112143.129999999</v>
      </c>
    </row>
    <row r="43" spans="1:9" x14ac:dyDescent="0.25">
      <c r="A43" s="4" t="s">
        <v>8</v>
      </c>
      <c r="B43" s="4" t="s">
        <v>8</v>
      </c>
    </row>
    <row r="44" spans="1:9" x14ac:dyDescent="0.25">
      <c r="A44" s="5" t="s">
        <v>8</v>
      </c>
      <c r="B44" s="5" t="s">
        <v>36</v>
      </c>
      <c r="C44" s="27"/>
      <c r="D44" s="27"/>
      <c r="E44" s="27"/>
      <c r="F44" s="27"/>
      <c r="G44" s="27"/>
      <c r="H44" s="34"/>
      <c r="I44" s="27"/>
    </row>
    <row r="45" spans="1:9" x14ac:dyDescent="0.25">
      <c r="A45" s="4" t="s">
        <v>8</v>
      </c>
      <c r="B45" s="4" t="s">
        <v>37</v>
      </c>
    </row>
    <row r="46" spans="1:9" x14ac:dyDescent="0.25">
      <c r="A46" s="4" t="s">
        <v>8</v>
      </c>
      <c r="B46" s="4" t="s">
        <v>38</v>
      </c>
    </row>
    <row r="47" spans="1:9" x14ac:dyDescent="0.25">
      <c r="A47" s="4" t="s">
        <v>8</v>
      </c>
      <c r="B47" s="4" t="s">
        <v>39</v>
      </c>
    </row>
    <row r="48" spans="1:9" x14ac:dyDescent="0.25">
      <c r="A48" s="4" t="s">
        <v>8</v>
      </c>
      <c r="B48" s="4" t="s">
        <v>40</v>
      </c>
    </row>
    <row r="49" spans="1:10" x14ac:dyDescent="0.25">
      <c r="A49" s="4" t="s">
        <v>8</v>
      </c>
      <c r="B49" s="4" t="s">
        <v>41</v>
      </c>
    </row>
    <row r="50" spans="1:10" x14ac:dyDescent="0.25">
      <c r="A50" s="4" t="s">
        <v>8</v>
      </c>
      <c r="B50" s="4" t="s">
        <v>42</v>
      </c>
    </row>
    <row r="51" spans="1:10" x14ac:dyDescent="0.25">
      <c r="A51" s="4" t="s">
        <v>8</v>
      </c>
      <c r="B51" s="4" t="s">
        <v>43</v>
      </c>
    </row>
    <row r="52" spans="1:10" x14ac:dyDescent="0.25">
      <c r="A52" s="5" t="s">
        <v>44</v>
      </c>
      <c r="B52" s="5" t="s">
        <v>45</v>
      </c>
      <c r="C52" s="27"/>
      <c r="D52" s="27"/>
      <c r="E52" s="27"/>
      <c r="F52" s="27"/>
      <c r="G52" s="27"/>
      <c r="H52" s="34"/>
      <c r="I52" s="27"/>
    </row>
    <row r="53" spans="1:10" x14ac:dyDescent="0.25">
      <c r="A53" s="5" t="s">
        <v>46</v>
      </c>
      <c r="C53" s="27"/>
      <c r="D53" s="27"/>
      <c r="E53" s="27"/>
      <c r="F53" s="27"/>
      <c r="G53" s="27"/>
      <c r="H53" s="34"/>
      <c r="I53" s="27"/>
    </row>
    <row r="54" spans="1:10" x14ac:dyDescent="0.25">
      <c r="A54" s="4" t="s">
        <v>8</v>
      </c>
      <c r="B54" s="5" t="s">
        <v>47</v>
      </c>
    </row>
    <row r="55" spans="1:10" x14ac:dyDescent="0.25">
      <c r="A55" s="5" t="s">
        <v>48</v>
      </c>
      <c r="B55" s="5" t="s">
        <v>49</v>
      </c>
      <c r="C55" s="27"/>
      <c r="D55" s="27"/>
      <c r="E55" s="27"/>
      <c r="F55" s="27"/>
      <c r="G55" s="27"/>
      <c r="H55" s="34"/>
      <c r="I55" s="27"/>
    </row>
    <row r="56" spans="1:10" x14ac:dyDescent="0.25">
      <c r="A56" s="5" t="s">
        <v>50</v>
      </c>
      <c r="B56" s="5" t="s">
        <v>51</v>
      </c>
      <c r="C56" s="27">
        <v>24668307</v>
      </c>
      <c r="D56" s="27">
        <v>24671712.420000002</v>
      </c>
      <c r="E56" s="27">
        <v>-3405.42</v>
      </c>
      <c r="F56" s="27">
        <v>24723850.359999999</v>
      </c>
      <c r="G56" s="27">
        <v>-52137.94</v>
      </c>
      <c r="H56" s="34">
        <v>55543.360000000001</v>
      </c>
      <c r="I56" s="27">
        <v>24112143.129999999</v>
      </c>
    </row>
    <row r="57" spans="1:10" x14ac:dyDescent="0.25">
      <c r="A57" s="4" t="s">
        <v>8</v>
      </c>
      <c r="B57" s="4" t="s">
        <v>8</v>
      </c>
    </row>
    <row r="58" spans="1:10" hidden="1" x14ac:dyDescent="0.25">
      <c r="A58" s="5" t="s">
        <v>8</v>
      </c>
      <c r="B58" s="5" t="s">
        <v>52</v>
      </c>
      <c r="C58" s="27"/>
      <c r="D58" s="27"/>
      <c r="E58" s="27"/>
      <c r="F58" s="27"/>
      <c r="G58" s="27"/>
      <c r="H58" s="34"/>
      <c r="I58" s="27"/>
    </row>
    <row r="59" spans="1:10" x14ac:dyDescent="0.25">
      <c r="A59" s="5" t="s">
        <v>53</v>
      </c>
      <c r="B59" s="5" t="s">
        <v>52</v>
      </c>
      <c r="C59" s="27">
        <v>722725</v>
      </c>
      <c r="D59" s="27">
        <v>729539.27</v>
      </c>
      <c r="E59" s="27">
        <v>-6814.27</v>
      </c>
      <c r="F59" s="27">
        <v>710512.26</v>
      </c>
      <c r="G59" s="27">
        <v>19027.009999999998</v>
      </c>
      <c r="H59" s="34">
        <v>-12212.74</v>
      </c>
      <c r="I59" s="27">
        <v>692130.53</v>
      </c>
      <c r="J59" s="11"/>
    </row>
    <row r="60" spans="1:10" x14ac:dyDescent="0.25">
      <c r="A60" s="4" t="s">
        <v>8</v>
      </c>
      <c r="B60" s="4" t="s">
        <v>8</v>
      </c>
    </row>
    <row r="61" spans="1:10" x14ac:dyDescent="0.25">
      <c r="A61" s="5" t="s">
        <v>8</v>
      </c>
      <c r="B61" s="5" t="s">
        <v>54</v>
      </c>
      <c r="C61" s="27"/>
      <c r="D61" s="27"/>
      <c r="E61" s="27"/>
      <c r="F61" s="27"/>
      <c r="G61" s="27"/>
      <c r="H61" s="34"/>
      <c r="I61" s="27"/>
    </row>
    <row r="62" spans="1:10" x14ac:dyDescent="0.25">
      <c r="A62" s="5" t="s">
        <v>55</v>
      </c>
      <c r="B62" s="5" t="s">
        <v>56</v>
      </c>
      <c r="C62" s="27">
        <v>108200</v>
      </c>
      <c r="D62" s="27">
        <v>108200</v>
      </c>
      <c r="E62" s="27"/>
      <c r="F62" s="27">
        <v>105885.9</v>
      </c>
      <c r="G62" s="27">
        <v>2314.1</v>
      </c>
      <c r="H62" s="34">
        <v>-2314.1</v>
      </c>
      <c r="I62" s="27">
        <v>105881.65</v>
      </c>
    </row>
    <row r="63" spans="1:10" x14ac:dyDescent="0.25">
      <c r="A63" s="4" t="s">
        <v>8</v>
      </c>
      <c r="B63" s="4" t="s">
        <v>8</v>
      </c>
    </row>
    <row r="64" spans="1:10" x14ac:dyDescent="0.25">
      <c r="A64" s="5" t="s">
        <v>8</v>
      </c>
      <c r="B64" s="5" t="s">
        <v>57</v>
      </c>
      <c r="C64" s="27"/>
      <c r="D64" s="27"/>
      <c r="E64" s="27"/>
      <c r="F64" s="27"/>
      <c r="G64" s="27"/>
      <c r="H64" s="34"/>
      <c r="I64" s="27"/>
    </row>
    <row r="65" spans="1:10" x14ac:dyDescent="0.25">
      <c r="A65" s="4" t="s">
        <v>58</v>
      </c>
      <c r="B65" s="4" t="s">
        <v>59</v>
      </c>
      <c r="C65" s="26">
        <v>71034</v>
      </c>
      <c r="D65" s="26">
        <v>78385.53</v>
      </c>
      <c r="E65" s="26">
        <v>-7351.53</v>
      </c>
      <c r="F65" s="26">
        <v>78383.87</v>
      </c>
      <c r="G65" s="30">
        <v>1.66</v>
      </c>
      <c r="H65" s="31">
        <v>7349.87</v>
      </c>
      <c r="I65" s="26">
        <v>68486.11</v>
      </c>
    </row>
    <row r="66" spans="1:10" x14ac:dyDescent="0.25">
      <c r="A66" s="4" t="s">
        <v>60</v>
      </c>
      <c r="B66" s="4" t="s">
        <v>61</v>
      </c>
      <c r="C66" s="26">
        <v>529662</v>
      </c>
      <c r="D66" s="26">
        <v>615027.67000000004</v>
      </c>
      <c r="E66" s="26">
        <v>-85365.67</v>
      </c>
      <c r="F66" s="26">
        <v>563859.03</v>
      </c>
      <c r="G66" s="30">
        <v>51168.639999999999</v>
      </c>
      <c r="H66" s="31">
        <v>34197.03</v>
      </c>
      <c r="I66" s="26">
        <v>471132.58</v>
      </c>
    </row>
    <row r="67" spans="1:10" x14ac:dyDescent="0.25">
      <c r="A67" s="4" t="s">
        <v>62</v>
      </c>
      <c r="B67" s="4" t="s">
        <v>63</v>
      </c>
    </row>
    <row r="68" spans="1:10" x14ac:dyDescent="0.25">
      <c r="A68" s="4" t="s">
        <v>64</v>
      </c>
      <c r="B68" s="4" t="s">
        <v>65</v>
      </c>
      <c r="C68" s="26">
        <v>10000</v>
      </c>
      <c r="D68" s="26">
        <v>10000</v>
      </c>
      <c r="F68" s="26">
        <v>2562</v>
      </c>
      <c r="G68" s="30">
        <v>7438</v>
      </c>
      <c r="H68" s="31">
        <v>-7438</v>
      </c>
      <c r="I68" s="26">
        <v>23612.53</v>
      </c>
    </row>
    <row r="69" spans="1:10" x14ac:dyDescent="0.25">
      <c r="A69" s="4" t="s">
        <v>66</v>
      </c>
      <c r="B69" s="4" t="s">
        <v>67</v>
      </c>
      <c r="C69" s="26">
        <v>93380</v>
      </c>
      <c r="D69" s="26">
        <v>109460.58</v>
      </c>
      <c r="E69" s="26">
        <v>-16080.58</v>
      </c>
      <c r="F69" s="26">
        <v>109460.58</v>
      </c>
      <c r="H69" s="31">
        <v>16080.58</v>
      </c>
      <c r="I69" s="26">
        <v>101957.29</v>
      </c>
    </row>
    <row r="70" spans="1:10" x14ac:dyDescent="0.25">
      <c r="A70" s="4" t="s">
        <v>68</v>
      </c>
      <c r="B70" s="4" t="s">
        <v>69</v>
      </c>
      <c r="C70" s="26">
        <v>405200</v>
      </c>
      <c r="D70" s="26">
        <v>432844.72</v>
      </c>
      <c r="E70" s="26">
        <v>-27644.720000000001</v>
      </c>
      <c r="F70" s="26">
        <v>320762.28000000003</v>
      </c>
      <c r="G70" s="30">
        <v>112082.44</v>
      </c>
      <c r="H70" s="31">
        <v>-84437.72</v>
      </c>
      <c r="I70" s="26">
        <v>389920.83</v>
      </c>
    </row>
    <row r="71" spans="1:10" x14ac:dyDescent="0.25">
      <c r="A71" s="4" t="s">
        <v>70</v>
      </c>
      <c r="B71" s="4" t="s">
        <v>71</v>
      </c>
      <c r="C71" s="26">
        <v>130697</v>
      </c>
      <c r="D71" s="26">
        <v>329087.53000000003</v>
      </c>
      <c r="E71" s="26">
        <v>-198390.53</v>
      </c>
      <c r="F71" s="26">
        <v>328987.89</v>
      </c>
      <c r="G71" s="30">
        <v>99.64</v>
      </c>
      <c r="H71" s="31">
        <v>198290.89</v>
      </c>
      <c r="I71" s="26">
        <v>381471.95</v>
      </c>
      <c r="J71" s="12"/>
    </row>
    <row r="72" spans="1:10" x14ac:dyDescent="0.25">
      <c r="A72" s="5" t="s">
        <v>72</v>
      </c>
      <c r="B72" s="5" t="s">
        <v>73</v>
      </c>
      <c r="C72" s="27">
        <v>1239973</v>
      </c>
      <c r="D72" s="27">
        <v>1574806.03</v>
      </c>
      <c r="E72" s="27">
        <v>-334833.03000000003</v>
      </c>
      <c r="F72" s="27">
        <v>1404015.65</v>
      </c>
      <c r="G72" s="27">
        <v>170790.38</v>
      </c>
      <c r="H72" s="34">
        <v>164042.65</v>
      </c>
      <c r="I72" s="27">
        <v>1436581.29</v>
      </c>
    </row>
    <row r="73" spans="1:10" x14ac:dyDescent="0.25">
      <c r="A73" s="4" t="s">
        <v>8</v>
      </c>
      <c r="B73" s="4" t="s">
        <v>8</v>
      </c>
    </row>
    <row r="74" spans="1:10" x14ac:dyDescent="0.25">
      <c r="A74" s="5" t="s">
        <v>8</v>
      </c>
      <c r="B74" s="5" t="s">
        <v>74</v>
      </c>
      <c r="C74" s="27"/>
      <c r="D74" s="27"/>
      <c r="E74" s="27"/>
      <c r="F74" s="27"/>
      <c r="G74" s="27"/>
      <c r="H74" s="34"/>
      <c r="I74" s="27"/>
    </row>
    <row r="75" spans="1:10" x14ac:dyDescent="0.25">
      <c r="A75" s="5" t="s">
        <v>75</v>
      </c>
      <c r="B75" s="5" t="s">
        <v>74</v>
      </c>
      <c r="C75" s="27">
        <v>400000</v>
      </c>
      <c r="D75" s="27">
        <v>3410985.79</v>
      </c>
      <c r="E75" s="27">
        <v>-3010985.79</v>
      </c>
      <c r="F75" s="27">
        <v>3331934.92</v>
      </c>
      <c r="G75" s="27">
        <v>79050.87</v>
      </c>
      <c r="H75" s="34">
        <v>2931934.92</v>
      </c>
      <c r="I75" s="27">
        <v>3385008.19</v>
      </c>
    </row>
    <row r="76" spans="1:10" x14ac:dyDescent="0.25">
      <c r="A76" s="4" t="s">
        <v>8</v>
      </c>
      <c r="B76" s="4" t="s">
        <v>8</v>
      </c>
    </row>
    <row r="77" spans="1:10" x14ac:dyDescent="0.25">
      <c r="A77" s="5" t="s">
        <v>76</v>
      </c>
      <c r="B77" s="5" t="s">
        <v>77</v>
      </c>
      <c r="C77" s="27">
        <v>27139205</v>
      </c>
      <c r="D77" s="27">
        <v>30495243.510000002</v>
      </c>
      <c r="E77" s="27">
        <v>-3356038.51</v>
      </c>
      <c r="F77" s="27">
        <v>30276199.09</v>
      </c>
      <c r="G77" s="27">
        <v>219044.42</v>
      </c>
      <c r="H77" s="34">
        <v>3136994.09</v>
      </c>
      <c r="I77" s="27">
        <v>29731744.789999999</v>
      </c>
    </row>
    <row r="78" spans="1:10" x14ac:dyDescent="0.25">
      <c r="A78" s="4" t="s">
        <v>8</v>
      </c>
      <c r="B78" s="4" t="s">
        <v>8</v>
      </c>
    </row>
    <row r="79" spans="1:10" x14ac:dyDescent="0.25">
      <c r="A79" s="5" t="s">
        <v>8</v>
      </c>
      <c r="B79" s="16" t="s">
        <v>78</v>
      </c>
      <c r="C79" s="27"/>
      <c r="D79" s="27"/>
      <c r="E79" s="27"/>
      <c r="F79" s="27"/>
      <c r="G79" s="27"/>
      <c r="H79" s="34"/>
      <c r="I79" s="27"/>
    </row>
    <row r="80" spans="1:10" x14ac:dyDescent="0.25">
      <c r="A80" s="5" t="s">
        <v>8</v>
      </c>
      <c r="B80" s="5" t="s">
        <v>79</v>
      </c>
      <c r="C80" s="27"/>
      <c r="D80" s="27"/>
      <c r="E80" s="27"/>
      <c r="F80" s="27"/>
      <c r="G80" s="27"/>
      <c r="H80" s="34"/>
      <c r="I80" s="27"/>
    </row>
    <row r="81" spans="1:9" x14ac:dyDescent="0.25">
      <c r="A81" s="5" t="s">
        <v>8</v>
      </c>
      <c r="B81" s="5" t="s">
        <v>80</v>
      </c>
      <c r="C81" s="27"/>
      <c r="D81" s="27"/>
      <c r="E81" s="27"/>
      <c r="F81" s="27"/>
      <c r="G81" s="27"/>
      <c r="H81" s="34"/>
      <c r="I81" s="27"/>
    </row>
    <row r="82" spans="1:9" x14ac:dyDescent="0.25">
      <c r="A82" s="4" t="s">
        <v>8</v>
      </c>
      <c r="B82" s="4" t="s">
        <v>81</v>
      </c>
      <c r="C82" s="26">
        <v>12556186</v>
      </c>
      <c r="D82" s="26">
        <v>10741008.76</v>
      </c>
      <c r="E82" s="26">
        <v>1815177.24</v>
      </c>
      <c r="F82" s="26">
        <v>9197207.7300000004</v>
      </c>
      <c r="G82" s="30">
        <v>1543801.03</v>
      </c>
      <c r="H82" s="31">
        <v>-3358978.27</v>
      </c>
      <c r="I82" s="26">
        <v>3770727.8</v>
      </c>
    </row>
    <row r="83" spans="1:9" x14ac:dyDescent="0.25">
      <c r="A83" s="4" t="s">
        <v>8</v>
      </c>
      <c r="B83" s="4" t="s">
        <v>82</v>
      </c>
      <c r="D83" s="26">
        <v>165949.65</v>
      </c>
      <c r="E83" s="26">
        <v>-165949.65</v>
      </c>
      <c r="G83" s="30">
        <v>165949.65</v>
      </c>
    </row>
    <row r="84" spans="1:9" x14ac:dyDescent="0.25">
      <c r="A84" s="5" t="s">
        <v>83</v>
      </c>
      <c r="B84" s="5" t="s">
        <v>84</v>
      </c>
      <c r="C84" s="27">
        <v>12556186</v>
      </c>
      <c r="D84" s="27">
        <v>10906958.41</v>
      </c>
      <c r="E84" s="27">
        <v>1649227.59</v>
      </c>
      <c r="F84" s="27">
        <v>9197207.7300000004</v>
      </c>
      <c r="G84" s="27">
        <v>1709750.68</v>
      </c>
      <c r="H84" s="34">
        <v>-3358978.27</v>
      </c>
      <c r="I84" s="27">
        <v>3770727.8</v>
      </c>
    </row>
    <row r="85" spans="1:9" x14ac:dyDescent="0.25">
      <c r="A85" s="4" t="s">
        <v>8</v>
      </c>
      <c r="B85" s="4" t="s">
        <v>8</v>
      </c>
    </row>
    <row r="86" spans="1:9" hidden="1" x14ac:dyDescent="0.25">
      <c r="A86" s="4" t="s">
        <v>8</v>
      </c>
      <c r="B86" s="4" t="s">
        <v>85</v>
      </c>
    </row>
    <row r="87" spans="1:9" x14ac:dyDescent="0.25">
      <c r="A87" s="5" t="s">
        <v>86</v>
      </c>
      <c r="B87" s="5" t="s">
        <v>85</v>
      </c>
      <c r="C87" s="27">
        <v>39695391</v>
      </c>
      <c r="D87" s="27">
        <v>41402201.920000002</v>
      </c>
      <c r="E87" s="27">
        <v>-1706810.92</v>
      </c>
      <c r="F87" s="27">
        <v>39473406.82</v>
      </c>
      <c r="G87" s="27">
        <v>1928795.1</v>
      </c>
      <c r="H87" s="34">
        <v>-221984.18</v>
      </c>
      <c r="I87" s="27">
        <v>33502472.59</v>
      </c>
    </row>
    <row r="88" spans="1:9" x14ac:dyDescent="0.25">
      <c r="A88" s="4" t="s">
        <v>8</v>
      </c>
      <c r="B88" s="4" t="s">
        <v>8</v>
      </c>
    </row>
    <row r="89" spans="1:9" s="18" customFormat="1" x14ac:dyDescent="0.25">
      <c r="A89" s="16" t="s">
        <v>8</v>
      </c>
      <c r="B89" s="16" t="s">
        <v>87</v>
      </c>
      <c r="C89" s="35"/>
      <c r="D89" s="35"/>
      <c r="E89" s="35"/>
      <c r="F89" s="35"/>
      <c r="G89" s="35"/>
      <c r="H89" s="36"/>
      <c r="I89" s="35"/>
    </row>
    <row r="90" spans="1:9" x14ac:dyDescent="0.25">
      <c r="A90" s="4" t="s">
        <v>8</v>
      </c>
      <c r="B90" s="4" t="s">
        <v>8</v>
      </c>
    </row>
    <row r="91" spans="1:9" x14ac:dyDescent="0.25">
      <c r="A91" s="5" t="s">
        <v>8</v>
      </c>
      <c r="B91" s="5" t="s">
        <v>88</v>
      </c>
      <c r="C91" s="27"/>
      <c r="D91" s="27"/>
      <c r="E91" s="27"/>
      <c r="F91" s="27"/>
      <c r="G91" s="27"/>
      <c r="H91" s="34"/>
      <c r="I91" s="27"/>
    </row>
    <row r="92" spans="1:9" x14ac:dyDescent="0.25">
      <c r="A92" s="4" t="s">
        <v>8</v>
      </c>
      <c r="B92" s="4" t="s">
        <v>89</v>
      </c>
      <c r="C92" s="26">
        <v>6363384</v>
      </c>
      <c r="D92" s="26">
        <v>6296302.25</v>
      </c>
      <c r="E92" s="26">
        <v>67081.75</v>
      </c>
      <c r="F92" s="26">
        <v>6262054.7599999998</v>
      </c>
      <c r="G92" s="30">
        <v>34247.49</v>
      </c>
      <c r="H92" s="31">
        <v>-101329.24</v>
      </c>
      <c r="I92" s="26">
        <v>6096953.1799999997</v>
      </c>
    </row>
    <row r="93" spans="1:9" x14ac:dyDescent="0.25">
      <c r="A93" s="4" t="s">
        <v>8</v>
      </c>
      <c r="B93" s="4" t="s">
        <v>90</v>
      </c>
      <c r="C93" s="26">
        <v>548874</v>
      </c>
      <c r="D93" s="26">
        <v>576311.36</v>
      </c>
      <c r="E93" s="26">
        <v>-27437.360000000001</v>
      </c>
      <c r="F93" s="26">
        <v>571004.25</v>
      </c>
      <c r="G93" s="30">
        <v>5307.11</v>
      </c>
      <c r="H93" s="31">
        <v>22130.25</v>
      </c>
      <c r="I93" s="26">
        <v>536973.03</v>
      </c>
    </row>
    <row r="94" spans="1:9" x14ac:dyDescent="0.25">
      <c r="A94" s="4" t="s">
        <v>8</v>
      </c>
      <c r="B94" s="4" t="s">
        <v>91</v>
      </c>
      <c r="C94" s="26">
        <v>4189953</v>
      </c>
      <c r="D94" s="26">
        <v>4286119.17</v>
      </c>
      <c r="E94" s="26">
        <v>-96166.17</v>
      </c>
      <c r="F94" s="26">
        <v>4273202.5199999996</v>
      </c>
      <c r="G94" s="30">
        <v>12916.65</v>
      </c>
      <c r="H94" s="31">
        <v>83249.52</v>
      </c>
      <c r="I94" s="26">
        <v>4168069.72</v>
      </c>
    </row>
    <row r="95" spans="1:9" x14ac:dyDescent="0.25">
      <c r="A95" s="4" t="s">
        <v>8</v>
      </c>
      <c r="B95" s="4" t="s">
        <v>92</v>
      </c>
      <c r="C95" s="26">
        <v>28054</v>
      </c>
      <c r="D95" s="26">
        <v>22521.45</v>
      </c>
      <c r="E95" s="26">
        <v>5532.55</v>
      </c>
      <c r="F95" s="26">
        <v>22422.67</v>
      </c>
      <c r="G95" s="30">
        <v>98.78</v>
      </c>
      <c r="H95" s="31">
        <v>-5631.33</v>
      </c>
      <c r="I95" s="26">
        <v>30353.78</v>
      </c>
    </row>
    <row r="96" spans="1:9" x14ac:dyDescent="0.25">
      <c r="A96" s="4" t="s">
        <v>8</v>
      </c>
      <c r="B96" s="4" t="s">
        <v>93</v>
      </c>
    </row>
    <row r="97" spans="1:9" x14ac:dyDescent="0.25">
      <c r="A97" s="5" t="s">
        <v>94</v>
      </c>
      <c r="B97" s="5" t="s">
        <v>95</v>
      </c>
      <c r="C97" s="27">
        <v>11130265</v>
      </c>
      <c r="D97" s="27">
        <v>11181254.23</v>
      </c>
      <c r="E97" s="27">
        <v>-50989.23</v>
      </c>
      <c r="F97" s="27">
        <v>11128684.199999999</v>
      </c>
      <c r="G97" s="27">
        <v>52570.03</v>
      </c>
      <c r="H97" s="34">
        <v>-1580.8</v>
      </c>
      <c r="I97" s="27">
        <v>10832349.710000001</v>
      </c>
    </row>
    <row r="98" spans="1:9" x14ac:dyDescent="0.25">
      <c r="A98" s="4" t="s">
        <v>8</v>
      </c>
      <c r="B98" s="4" t="s">
        <v>8</v>
      </c>
    </row>
    <row r="99" spans="1:9" x14ac:dyDescent="0.25">
      <c r="A99" s="5" t="s">
        <v>8</v>
      </c>
      <c r="B99" s="5" t="s">
        <v>96</v>
      </c>
      <c r="C99" s="27"/>
      <c r="D99" s="27"/>
      <c r="E99" s="27"/>
      <c r="F99" s="27"/>
      <c r="G99" s="27"/>
      <c r="H99" s="34"/>
      <c r="I99" s="27"/>
    </row>
    <row r="100" spans="1:9" x14ac:dyDescent="0.25">
      <c r="A100" s="4" t="s">
        <v>8</v>
      </c>
      <c r="B100" s="4" t="s">
        <v>97</v>
      </c>
      <c r="C100" s="26">
        <v>3554273</v>
      </c>
      <c r="D100" s="26">
        <v>4121367.04</v>
      </c>
      <c r="E100" s="26">
        <v>-567094.04</v>
      </c>
      <c r="F100" s="26">
        <v>3447909.18</v>
      </c>
      <c r="G100" s="30">
        <v>673457.86</v>
      </c>
      <c r="H100" s="31">
        <v>-106363.82</v>
      </c>
      <c r="I100" s="26">
        <v>3920285.14</v>
      </c>
    </row>
    <row r="101" spans="1:9" x14ac:dyDescent="0.25">
      <c r="A101" s="4" t="s">
        <v>8</v>
      </c>
      <c r="B101" s="4" t="s">
        <v>98</v>
      </c>
      <c r="C101" s="26">
        <v>113300</v>
      </c>
      <c r="D101" s="26">
        <v>119508.08</v>
      </c>
      <c r="E101" s="26">
        <v>-6208.08</v>
      </c>
      <c r="F101" s="26">
        <v>90338.61</v>
      </c>
      <c r="G101" s="30">
        <v>29169.47</v>
      </c>
      <c r="H101" s="31">
        <v>-22961.39</v>
      </c>
      <c r="I101" s="26">
        <v>63391.92</v>
      </c>
    </row>
    <row r="102" spans="1:9" x14ac:dyDescent="0.25">
      <c r="A102" s="4" t="s">
        <v>8</v>
      </c>
      <c r="B102" s="4" t="s">
        <v>99</v>
      </c>
      <c r="C102" s="26">
        <v>187263</v>
      </c>
      <c r="D102" s="26">
        <v>146467.92000000001</v>
      </c>
      <c r="E102" s="26">
        <v>40795.08</v>
      </c>
      <c r="F102" s="26">
        <v>136394.9</v>
      </c>
      <c r="G102" s="30">
        <v>10073.02</v>
      </c>
      <c r="H102" s="31">
        <v>-50868.1</v>
      </c>
      <c r="I102" s="26">
        <v>142731.84</v>
      </c>
    </row>
    <row r="103" spans="1:9" x14ac:dyDescent="0.25">
      <c r="A103" s="4" t="s">
        <v>8</v>
      </c>
      <c r="B103" s="4" t="s">
        <v>100</v>
      </c>
      <c r="C103" s="26">
        <v>738330</v>
      </c>
      <c r="D103" s="26">
        <v>969310.19</v>
      </c>
      <c r="E103" s="26">
        <v>-230980.19</v>
      </c>
      <c r="F103" s="26">
        <v>693029.52</v>
      </c>
      <c r="G103" s="30">
        <v>276280.67</v>
      </c>
      <c r="H103" s="31">
        <v>-45300.480000000003</v>
      </c>
      <c r="I103" s="26">
        <v>773458.63</v>
      </c>
    </row>
    <row r="104" spans="1:9" x14ac:dyDescent="0.25">
      <c r="A104" s="4" t="s">
        <v>8</v>
      </c>
      <c r="B104" s="4" t="s">
        <v>101</v>
      </c>
      <c r="C104" s="26">
        <v>140000</v>
      </c>
      <c r="D104" s="26">
        <v>213269.07</v>
      </c>
      <c r="E104" s="26">
        <v>-73269.070000000007</v>
      </c>
      <c r="F104" s="26">
        <v>147078.54</v>
      </c>
      <c r="G104" s="30">
        <v>66190.53</v>
      </c>
      <c r="H104" s="31">
        <v>7078.54</v>
      </c>
      <c r="I104" s="26">
        <v>104982.74</v>
      </c>
    </row>
    <row r="105" spans="1:9" x14ac:dyDescent="0.25">
      <c r="A105" s="4" t="s">
        <v>8</v>
      </c>
      <c r="B105" s="4" t="s">
        <v>102</v>
      </c>
      <c r="C105" s="26">
        <v>19195</v>
      </c>
      <c r="D105" s="26">
        <v>17694.830000000002</v>
      </c>
      <c r="E105" s="26">
        <v>1500.17</v>
      </c>
      <c r="F105" s="26">
        <v>17116.27</v>
      </c>
      <c r="G105" s="30">
        <v>578.55999999999995</v>
      </c>
      <c r="H105" s="31">
        <v>-2078.73</v>
      </c>
      <c r="I105" s="26">
        <v>29682.39</v>
      </c>
    </row>
    <row r="106" spans="1:9" x14ac:dyDescent="0.25">
      <c r="A106" s="4" t="s">
        <v>8</v>
      </c>
      <c r="B106" s="4" t="s">
        <v>103</v>
      </c>
      <c r="C106" s="26">
        <v>2500000</v>
      </c>
      <c r="D106" s="26">
        <v>2884439.99</v>
      </c>
      <c r="E106" s="26">
        <v>-384439.99</v>
      </c>
      <c r="F106" s="26">
        <v>2875919.77</v>
      </c>
      <c r="G106" s="30">
        <v>8520.2199999999993</v>
      </c>
      <c r="H106" s="31">
        <v>375919.77</v>
      </c>
      <c r="I106" s="26">
        <v>1777535.21</v>
      </c>
    </row>
    <row r="107" spans="1:9" x14ac:dyDescent="0.25">
      <c r="A107" s="4" t="s">
        <v>8</v>
      </c>
      <c r="B107" s="4" t="s">
        <v>104</v>
      </c>
      <c r="C107" s="26">
        <v>1489839</v>
      </c>
      <c r="D107" s="26">
        <v>1463024.13</v>
      </c>
      <c r="E107" s="26">
        <v>26814.87</v>
      </c>
      <c r="F107" s="26">
        <v>1346007.97</v>
      </c>
      <c r="G107" s="30">
        <v>117016.16</v>
      </c>
      <c r="H107" s="31">
        <v>-143831.03</v>
      </c>
      <c r="I107" s="26">
        <v>1399672.61</v>
      </c>
    </row>
    <row r="108" spans="1:9" x14ac:dyDescent="0.25">
      <c r="A108" s="4" t="s">
        <v>8</v>
      </c>
      <c r="B108" s="4" t="s">
        <v>105</v>
      </c>
      <c r="C108" s="26">
        <v>37067</v>
      </c>
      <c r="D108" s="26">
        <v>37067</v>
      </c>
      <c r="F108" s="26">
        <v>35273.82</v>
      </c>
      <c r="G108" s="30">
        <v>1793.18</v>
      </c>
      <c r="H108" s="31">
        <v>-1793.18</v>
      </c>
      <c r="I108" s="26">
        <v>35458.050000000003</v>
      </c>
    </row>
    <row r="109" spans="1:9" x14ac:dyDescent="0.25">
      <c r="A109" s="4" t="s">
        <v>8</v>
      </c>
      <c r="B109" s="4" t="s">
        <v>106</v>
      </c>
    </row>
    <row r="110" spans="1:9" x14ac:dyDescent="0.25">
      <c r="A110" s="4" t="s">
        <v>8</v>
      </c>
      <c r="B110" s="4" t="s">
        <v>107</v>
      </c>
      <c r="C110" s="26">
        <v>615100</v>
      </c>
      <c r="D110" s="26">
        <v>748068.3</v>
      </c>
      <c r="E110" s="26">
        <v>-132968.29999999999</v>
      </c>
      <c r="F110" s="26">
        <v>548823.59</v>
      </c>
      <c r="G110" s="30">
        <v>199244.71</v>
      </c>
      <c r="H110" s="31">
        <v>-66276.41</v>
      </c>
      <c r="I110" s="26">
        <v>562056.67000000004</v>
      </c>
    </row>
    <row r="111" spans="1:9" x14ac:dyDescent="0.25">
      <c r="A111" s="4" t="s">
        <v>8</v>
      </c>
      <c r="B111" s="4" t="s">
        <v>108</v>
      </c>
      <c r="C111" s="26">
        <v>130993</v>
      </c>
      <c r="D111" s="26">
        <v>122464.1</v>
      </c>
      <c r="E111" s="26">
        <v>8528.9</v>
      </c>
      <c r="F111" s="26">
        <v>122464.1</v>
      </c>
      <c r="H111" s="31">
        <v>-8528.9</v>
      </c>
      <c r="I111" s="26">
        <v>117900.5</v>
      </c>
    </row>
    <row r="112" spans="1:9" x14ac:dyDescent="0.25">
      <c r="A112" s="4" t="s">
        <v>8</v>
      </c>
      <c r="B112" s="4" t="s">
        <v>109</v>
      </c>
    </row>
    <row r="113" spans="1:9" x14ac:dyDescent="0.25">
      <c r="A113" s="5" t="s">
        <v>110</v>
      </c>
      <c r="B113" s="5" t="s">
        <v>111</v>
      </c>
      <c r="C113" s="27">
        <v>9525360</v>
      </c>
      <c r="D113" s="27">
        <v>10842680.65</v>
      </c>
      <c r="E113" s="27">
        <v>-1317320.6499999999</v>
      </c>
      <c r="F113" s="27">
        <v>9460356.2699999996</v>
      </c>
      <c r="G113" s="27">
        <v>1382324.38</v>
      </c>
      <c r="H113" s="34">
        <v>-65003.73</v>
      </c>
      <c r="I113" s="27">
        <v>8927155.6999999993</v>
      </c>
    </row>
    <row r="114" spans="1:9" x14ac:dyDescent="0.25">
      <c r="A114" s="4" t="s">
        <v>8</v>
      </c>
      <c r="B114" s="4" t="s">
        <v>8</v>
      </c>
    </row>
    <row r="115" spans="1:9" x14ac:dyDescent="0.25">
      <c r="A115" s="5" t="s">
        <v>8</v>
      </c>
      <c r="B115" s="5" t="s">
        <v>112</v>
      </c>
      <c r="C115" s="27"/>
      <c r="D115" s="27"/>
      <c r="E115" s="27"/>
      <c r="F115" s="27"/>
      <c r="G115" s="27"/>
      <c r="H115" s="34"/>
      <c r="I115" s="27"/>
    </row>
    <row r="116" spans="1:9" x14ac:dyDescent="0.25">
      <c r="A116" s="4" t="s">
        <v>8</v>
      </c>
      <c r="B116" s="4" t="s">
        <v>113</v>
      </c>
      <c r="C116" s="26">
        <v>460589</v>
      </c>
      <c r="D116" s="26">
        <v>466481.4</v>
      </c>
      <c r="E116" s="26">
        <v>-5892.4</v>
      </c>
      <c r="F116" s="26">
        <v>388182.81</v>
      </c>
      <c r="G116" s="30">
        <v>78298.59</v>
      </c>
      <c r="H116" s="31">
        <v>-72406.19</v>
      </c>
      <c r="I116" s="26">
        <v>354533.16</v>
      </c>
    </row>
    <row r="117" spans="1:9" x14ac:dyDescent="0.25">
      <c r="A117" s="4" t="s">
        <v>8</v>
      </c>
      <c r="B117" s="4" t="s">
        <v>114</v>
      </c>
      <c r="C117" s="26">
        <v>117989</v>
      </c>
      <c r="D117" s="26">
        <v>117989</v>
      </c>
      <c r="F117" s="26">
        <v>113668.88</v>
      </c>
      <c r="G117" s="30">
        <v>4320.12</v>
      </c>
      <c r="H117" s="31">
        <v>-4320.12</v>
      </c>
      <c r="I117" s="26">
        <v>109331.07</v>
      </c>
    </row>
    <row r="118" spans="1:9" x14ac:dyDescent="0.25">
      <c r="A118" s="4" t="s">
        <v>8</v>
      </c>
      <c r="B118" s="4" t="s">
        <v>115</v>
      </c>
      <c r="C118" s="26">
        <v>136055</v>
      </c>
      <c r="D118" s="26">
        <v>136055</v>
      </c>
      <c r="F118" s="26">
        <v>127438.41</v>
      </c>
      <c r="G118" s="30">
        <v>8616.59</v>
      </c>
      <c r="H118" s="31">
        <v>-8616.59</v>
      </c>
      <c r="I118" s="26">
        <v>130337.92</v>
      </c>
    </row>
    <row r="119" spans="1:9" x14ac:dyDescent="0.25">
      <c r="A119" s="4" t="s">
        <v>8</v>
      </c>
      <c r="B119" s="4" t="s">
        <v>116</v>
      </c>
      <c r="C119" s="26">
        <v>82000</v>
      </c>
      <c r="D119" s="26">
        <v>86978.3</v>
      </c>
      <c r="E119" s="26">
        <v>-4978.3</v>
      </c>
      <c r="F119" s="26">
        <v>68782.67</v>
      </c>
      <c r="G119" s="30">
        <v>18195.63</v>
      </c>
      <c r="H119" s="31">
        <v>-13217.33</v>
      </c>
      <c r="I119" s="26">
        <v>35315.68</v>
      </c>
    </row>
    <row r="120" spans="1:9" x14ac:dyDescent="0.25">
      <c r="A120" s="4" t="s">
        <v>8</v>
      </c>
      <c r="B120" s="4" t="s">
        <v>117</v>
      </c>
      <c r="C120" s="26">
        <v>229700</v>
      </c>
      <c r="D120" s="26">
        <v>199700</v>
      </c>
      <c r="E120" s="26">
        <v>30000</v>
      </c>
      <c r="F120" s="26">
        <v>191220.87</v>
      </c>
      <c r="G120" s="30">
        <v>8479.1299999999992</v>
      </c>
      <c r="H120" s="31">
        <v>-38479.129999999997</v>
      </c>
      <c r="I120" s="26">
        <v>199508.3</v>
      </c>
    </row>
    <row r="121" spans="1:9" x14ac:dyDescent="0.25">
      <c r="A121" s="4" t="s">
        <v>8</v>
      </c>
      <c r="B121" s="4" t="s">
        <v>118</v>
      </c>
      <c r="C121" s="26">
        <v>391807</v>
      </c>
      <c r="D121" s="26">
        <v>390537.47</v>
      </c>
      <c r="E121" s="26">
        <v>1269.53</v>
      </c>
      <c r="F121" s="26">
        <v>346054.9</v>
      </c>
      <c r="G121" s="30">
        <v>44482.57</v>
      </c>
      <c r="H121" s="31">
        <v>-45752.1</v>
      </c>
      <c r="I121" s="26">
        <v>293393.99</v>
      </c>
    </row>
    <row r="122" spans="1:9" x14ac:dyDescent="0.25">
      <c r="A122" s="4" t="s">
        <v>8</v>
      </c>
      <c r="B122" s="4" t="s">
        <v>119</v>
      </c>
      <c r="C122" s="26">
        <v>92251</v>
      </c>
      <c r="D122" s="26">
        <v>106365.55</v>
      </c>
      <c r="E122" s="26">
        <v>-14114.55</v>
      </c>
      <c r="F122" s="26">
        <v>89197.47</v>
      </c>
      <c r="G122" s="30">
        <v>17168.080000000002</v>
      </c>
      <c r="H122" s="31">
        <v>-3053.53</v>
      </c>
      <c r="I122" s="26">
        <v>70535</v>
      </c>
    </row>
    <row r="123" spans="1:9" x14ac:dyDescent="0.25">
      <c r="A123" s="4" t="s">
        <v>8</v>
      </c>
      <c r="B123" s="4" t="s">
        <v>120</v>
      </c>
      <c r="C123" s="26">
        <v>967200</v>
      </c>
      <c r="D123" s="26">
        <v>1077886.1000000001</v>
      </c>
      <c r="E123" s="26">
        <v>-110686.1</v>
      </c>
      <c r="F123" s="26">
        <v>859052.61</v>
      </c>
      <c r="G123" s="30">
        <v>218833.49</v>
      </c>
      <c r="H123" s="31">
        <v>-108147.39</v>
      </c>
      <c r="I123" s="26">
        <v>792647.57</v>
      </c>
    </row>
    <row r="124" spans="1:9" x14ac:dyDescent="0.25">
      <c r="A124" s="4" t="s">
        <v>8</v>
      </c>
      <c r="B124" s="4" t="s">
        <v>121</v>
      </c>
      <c r="C124" s="26">
        <v>25256</v>
      </c>
      <c r="D124" s="26">
        <v>34081.480000000003</v>
      </c>
      <c r="E124" s="26">
        <v>-8825.48</v>
      </c>
      <c r="F124" s="26">
        <v>24677.48</v>
      </c>
      <c r="G124" s="30">
        <v>9404</v>
      </c>
      <c r="H124" s="31">
        <v>-578.52</v>
      </c>
      <c r="I124" s="26">
        <v>25536.87</v>
      </c>
    </row>
    <row r="125" spans="1:9" x14ac:dyDescent="0.25">
      <c r="A125" s="5" t="s">
        <v>122</v>
      </c>
      <c r="B125" s="5" t="s">
        <v>123</v>
      </c>
      <c r="C125" s="27">
        <v>2502847</v>
      </c>
      <c r="D125" s="27">
        <v>2616074.2999999998</v>
      </c>
      <c r="E125" s="27">
        <v>-113227.3</v>
      </c>
      <c r="F125" s="27">
        <v>2208276.1</v>
      </c>
      <c r="G125" s="27">
        <v>407798.2</v>
      </c>
      <c r="H125" s="34">
        <v>-294570.90000000002</v>
      </c>
      <c r="I125" s="27">
        <v>2011139.56</v>
      </c>
    </row>
    <row r="126" spans="1:9" x14ac:dyDescent="0.25">
      <c r="A126" s="5"/>
      <c r="B126" s="5"/>
      <c r="C126" s="27"/>
      <c r="D126" s="27"/>
      <c r="E126" s="27"/>
      <c r="F126" s="27"/>
      <c r="G126" s="27"/>
      <c r="H126" s="34"/>
      <c r="I126" s="27"/>
    </row>
    <row r="127" spans="1:9" x14ac:dyDescent="0.25">
      <c r="A127" s="5" t="s">
        <v>124</v>
      </c>
      <c r="B127" s="5" t="s">
        <v>125</v>
      </c>
      <c r="C127" s="27">
        <v>101844</v>
      </c>
      <c r="D127" s="27">
        <v>353130.7</v>
      </c>
      <c r="E127" s="27">
        <v>-251286.7</v>
      </c>
      <c r="F127" s="27">
        <v>344964.07</v>
      </c>
      <c r="G127" s="27">
        <v>8166.63</v>
      </c>
      <c r="H127" s="34">
        <v>243120.07</v>
      </c>
      <c r="I127" s="27">
        <v>378583.35</v>
      </c>
    </row>
    <row r="128" spans="1:9" x14ac:dyDescent="0.25">
      <c r="A128" s="4" t="s">
        <v>8</v>
      </c>
      <c r="B128" s="4" t="s">
        <v>8</v>
      </c>
    </row>
    <row r="129" spans="1:9" hidden="1" x14ac:dyDescent="0.25">
      <c r="A129" s="5" t="s">
        <v>8</v>
      </c>
      <c r="B129" s="5" t="s">
        <v>126</v>
      </c>
      <c r="C129" s="27"/>
      <c r="D129" s="27"/>
      <c r="E129" s="27"/>
      <c r="F129" s="27"/>
      <c r="G129" s="27"/>
      <c r="H129" s="34"/>
      <c r="I129" s="27"/>
    </row>
    <row r="130" spans="1:9" x14ac:dyDescent="0.25">
      <c r="A130" s="5" t="s">
        <v>127</v>
      </c>
      <c r="B130" s="5" t="s">
        <v>126</v>
      </c>
      <c r="C130" s="27">
        <v>357526</v>
      </c>
      <c r="D130" s="27">
        <v>392925.13</v>
      </c>
      <c r="E130" s="27">
        <v>-35399.129999999997</v>
      </c>
      <c r="F130" s="27">
        <v>2199449.5299999998</v>
      </c>
      <c r="G130" s="27">
        <v>-1806524.4</v>
      </c>
      <c r="H130" s="34">
        <v>1841923.53</v>
      </c>
      <c r="I130" s="27">
        <v>3042682.35</v>
      </c>
    </row>
    <row r="131" spans="1:9" x14ac:dyDescent="0.25">
      <c r="A131" s="4" t="s">
        <v>8</v>
      </c>
      <c r="B131" s="4" t="s">
        <v>8</v>
      </c>
    </row>
    <row r="132" spans="1:9" x14ac:dyDescent="0.25">
      <c r="A132" s="5" t="s">
        <v>128</v>
      </c>
      <c r="B132" s="5" t="s">
        <v>129</v>
      </c>
      <c r="C132" s="27">
        <v>23617842</v>
      </c>
      <c r="D132" s="27">
        <v>25386065.010000002</v>
      </c>
      <c r="E132" s="27">
        <v>-1768223.01</v>
      </c>
      <c r="F132" s="27">
        <v>25341730.170000002</v>
      </c>
      <c r="G132" s="27">
        <v>44334.84</v>
      </c>
      <c r="H132" s="34">
        <v>1723888.17</v>
      </c>
      <c r="I132" s="27">
        <v>25191910.670000002</v>
      </c>
    </row>
    <row r="133" spans="1:9" x14ac:dyDescent="0.25">
      <c r="A133" s="4" t="s">
        <v>8</v>
      </c>
      <c r="B133" s="4" t="s">
        <v>8</v>
      </c>
    </row>
    <row r="134" spans="1:9" s="18" customFormat="1" x14ac:dyDescent="0.25">
      <c r="A134" s="16" t="s">
        <v>8</v>
      </c>
      <c r="B134" s="16" t="s">
        <v>130</v>
      </c>
      <c r="C134" s="35"/>
      <c r="D134" s="35"/>
      <c r="E134" s="35"/>
      <c r="F134" s="35"/>
      <c r="G134" s="35"/>
      <c r="H134" s="36"/>
      <c r="I134" s="35"/>
    </row>
    <row r="135" spans="1:9" x14ac:dyDescent="0.25">
      <c r="A135" s="4" t="s">
        <v>8</v>
      </c>
      <c r="B135" s="4" t="s">
        <v>8</v>
      </c>
    </row>
    <row r="136" spans="1:9" x14ac:dyDescent="0.25">
      <c r="A136" s="5" t="s">
        <v>8</v>
      </c>
      <c r="B136" s="5" t="s">
        <v>131</v>
      </c>
      <c r="C136" s="27"/>
      <c r="D136" s="27"/>
      <c r="E136" s="27"/>
      <c r="F136" s="27"/>
      <c r="G136" s="27"/>
      <c r="H136" s="34"/>
      <c r="I136" s="27"/>
    </row>
    <row r="137" spans="1:9" hidden="1" x14ac:dyDescent="0.25">
      <c r="A137" s="4" t="s">
        <v>8</v>
      </c>
      <c r="B137" s="4" t="s">
        <v>8</v>
      </c>
    </row>
    <row r="138" spans="1:9" x14ac:dyDescent="0.25">
      <c r="A138" s="4" t="s">
        <v>8</v>
      </c>
      <c r="B138" s="4" t="s">
        <v>132</v>
      </c>
      <c r="C138" s="26">
        <v>3057689</v>
      </c>
      <c r="D138" s="26">
        <v>4862353.2300000004</v>
      </c>
      <c r="E138" s="26">
        <v>-1804664.23</v>
      </c>
      <c r="F138" s="26">
        <v>3647976.92</v>
      </c>
      <c r="G138" s="30">
        <v>1214376.31</v>
      </c>
      <c r="H138" s="31">
        <v>590287.92000000004</v>
      </c>
      <c r="I138" s="26">
        <v>3180691.74</v>
      </c>
    </row>
    <row r="139" spans="1:9" x14ac:dyDescent="0.25">
      <c r="A139" s="4" t="s">
        <v>8</v>
      </c>
      <c r="B139" s="4" t="s">
        <v>133</v>
      </c>
      <c r="D139" s="26">
        <v>55300</v>
      </c>
      <c r="E139" s="26">
        <v>-55300</v>
      </c>
      <c r="F139" s="26">
        <v>55300</v>
      </c>
      <c r="H139" s="31">
        <v>55300</v>
      </c>
    </row>
    <row r="140" spans="1:9" x14ac:dyDescent="0.25">
      <c r="A140" s="4" t="s">
        <v>8</v>
      </c>
      <c r="B140" s="4" t="s">
        <v>134</v>
      </c>
      <c r="C140" s="26">
        <v>72500</v>
      </c>
      <c r="D140" s="26">
        <v>212317.76</v>
      </c>
      <c r="E140" s="26">
        <v>-139817.76</v>
      </c>
      <c r="F140" s="26">
        <v>147816.23000000001</v>
      </c>
      <c r="G140" s="30">
        <v>64501.53</v>
      </c>
      <c r="H140" s="31">
        <v>75316.23</v>
      </c>
      <c r="I140" s="26">
        <v>36748.870000000003</v>
      </c>
    </row>
    <row r="141" spans="1:9" x14ac:dyDescent="0.25">
      <c r="A141" s="5" t="s">
        <v>135</v>
      </c>
      <c r="B141" s="5" t="s">
        <v>136</v>
      </c>
      <c r="C141" s="27">
        <v>3130189</v>
      </c>
      <c r="D141" s="27">
        <v>5129970.99</v>
      </c>
      <c r="E141" s="27">
        <v>-1999781.99</v>
      </c>
      <c r="F141" s="27">
        <v>3851093.15</v>
      </c>
      <c r="G141" s="27">
        <v>1278877.8400000001</v>
      </c>
      <c r="H141" s="34">
        <v>720904.15</v>
      </c>
      <c r="I141" s="27">
        <v>3217440.61</v>
      </c>
    </row>
    <row r="142" spans="1:9" x14ac:dyDescent="0.25">
      <c r="A142" s="4" t="s">
        <v>8</v>
      </c>
      <c r="B142" s="4" t="s">
        <v>8</v>
      </c>
    </row>
    <row r="143" spans="1:9" x14ac:dyDescent="0.25">
      <c r="A143" s="5" t="s">
        <v>8</v>
      </c>
      <c r="B143" s="5" t="s">
        <v>137</v>
      </c>
      <c r="C143" s="27"/>
      <c r="D143" s="27"/>
      <c r="E143" s="27"/>
      <c r="F143" s="27"/>
      <c r="G143" s="27"/>
      <c r="H143" s="34"/>
      <c r="I143" s="27"/>
    </row>
    <row r="144" spans="1:9" hidden="1" x14ac:dyDescent="0.25">
      <c r="A144" s="4" t="s">
        <v>8</v>
      </c>
      <c r="B144" s="4" t="s">
        <v>8</v>
      </c>
    </row>
    <row r="145" spans="1:9" x14ac:dyDescent="0.25">
      <c r="A145" s="4" t="s">
        <v>8</v>
      </c>
      <c r="B145" s="4" t="s">
        <v>132</v>
      </c>
      <c r="C145" s="26">
        <v>11880558</v>
      </c>
      <c r="D145" s="26">
        <v>8986271.1500000004</v>
      </c>
      <c r="E145" s="26">
        <v>2894286.85</v>
      </c>
      <c r="F145" s="26">
        <v>7492394.9199999999</v>
      </c>
      <c r="G145" s="30">
        <v>1493876.23</v>
      </c>
      <c r="H145" s="31">
        <v>-4388163.08</v>
      </c>
      <c r="I145" s="26">
        <v>3325428.94</v>
      </c>
    </row>
    <row r="146" spans="1:9" x14ac:dyDescent="0.25">
      <c r="A146" s="4" t="s">
        <v>8</v>
      </c>
      <c r="B146" s="4" t="s">
        <v>133</v>
      </c>
      <c r="D146" s="26">
        <v>1108630.03</v>
      </c>
      <c r="E146" s="26">
        <v>-1108630.03</v>
      </c>
      <c r="F146" s="26">
        <v>1105830.3899999999</v>
      </c>
      <c r="G146" s="30">
        <v>2799.64</v>
      </c>
      <c r="H146" s="31">
        <v>1105830.3899999999</v>
      </c>
      <c r="I146" s="26">
        <v>102485.44</v>
      </c>
    </row>
    <row r="147" spans="1:9" x14ac:dyDescent="0.25">
      <c r="A147" s="4" t="s">
        <v>8</v>
      </c>
      <c r="B147" s="4" t="s">
        <v>134</v>
      </c>
      <c r="C147" s="26">
        <v>238846</v>
      </c>
      <c r="D147" s="26">
        <v>580482.14</v>
      </c>
      <c r="E147" s="26">
        <v>-341636.14</v>
      </c>
      <c r="F147" s="26">
        <v>269871.56</v>
      </c>
      <c r="G147" s="30">
        <v>310610.58</v>
      </c>
      <c r="H147" s="31">
        <v>31025.56</v>
      </c>
      <c r="I147" s="26">
        <v>244910.64</v>
      </c>
    </row>
    <row r="148" spans="1:9" x14ac:dyDescent="0.25">
      <c r="A148" s="5" t="s">
        <v>138</v>
      </c>
      <c r="B148" s="5" t="s">
        <v>139</v>
      </c>
      <c r="C148" s="27">
        <v>12119404</v>
      </c>
      <c r="D148" s="27">
        <v>10675383.32</v>
      </c>
      <c r="E148" s="27">
        <v>1444020.68</v>
      </c>
      <c r="F148" s="27">
        <v>8868096.8699999992</v>
      </c>
      <c r="G148" s="27">
        <v>1807286.45</v>
      </c>
      <c r="H148" s="34">
        <v>-3251307.13</v>
      </c>
      <c r="I148" s="27">
        <v>3672825.02</v>
      </c>
    </row>
    <row r="149" spans="1:9" x14ac:dyDescent="0.25">
      <c r="A149" s="4" t="s">
        <v>8</v>
      </c>
      <c r="B149" s="4" t="s">
        <v>8</v>
      </c>
    </row>
    <row r="150" spans="1:9" x14ac:dyDescent="0.25">
      <c r="A150" s="5" t="s">
        <v>140</v>
      </c>
      <c r="B150" s="5" t="s">
        <v>141</v>
      </c>
      <c r="C150" s="27">
        <v>15249593</v>
      </c>
      <c r="D150" s="27">
        <v>15805354.310000001</v>
      </c>
      <c r="E150" s="27">
        <v>-555761.31000000006</v>
      </c>
      <c r="F150" s="27">
        <v>12719190.02</v>
      </c>
      <c r="G150" s="27">
        <v>3086164.29</v>
      </c>
      <c r="H150" s="34">
        <v>-2530402.98</v>
      </c>
      <c r="I150" s="27">
        <v>6890265.6299999999</v>
      </c>
    </row>
    <row r="151" spans="1:9" x14ac:dyDescent="0.25">
      <c r="A151" s="4" t="s">
        <v>8</v>
      </c>
      <c r="B151" s="4" t="s">
        <v>8</v>
      </c>
    </row>
    <row r="152" spans="1:9" x14ac:dyDescent="0.25">
      <c r="A152" s="5" t="s">
        <v>142</v>
      </c>
      <c r="B152" s="5" t="s">
        <v>143</v>
      </c>
      <c r="C152" s="27">
        <v>38867435</v>
      </c>
      <c r="D152" s="27">
        <v>41191419.32</v>
      </c>
      <c r="E152" s="27">
        <v>-2323984.3199999998</v>
      </c>
      <c r="F152" s="27">
        <v>38060920.189999998</v>
      </c>
      <c r="G152" s="27">
        <v>3130499.13</v>
      </c>
      <c r="H152" s="34">
        <v>-806514.81</v>
      </c>
      <c r="I152" s="27">
        <v>32082176.300000001</v>
      </c>
    </row>
    <row r="153" spans="1:9" x14ac:dyDescent="0.25">
      <c r="A153" s="4" t="s">
        <v>8</v>
      </c>
      <c r="B153" s="4" t="s">
        <v>8</v>
      </c>
    </row>
    <row r="154" spans="1:9" x14ac:dyDescent="0.25">
      <c r="A154" s="5" t="s">
        <v>8</v>
      </c>
      <c r="B154" s="5" t="s">
        <v>144</v>
      </c>
      <c r="C154" s="27">
        <v>827956</v>
      </c>
      <c r="D154" s="27">
        <v>210782.6</v>
      </c>
      <c r="E154" s="27">
        <v>617173.4</v>
      </c>
      <c r="F154" s="27">
        <v>1412486.63</v>
      </c>
      <c r="G154" s="27">
        <v>-1201704.03</v>
      </c>
      <c r="H154" s="34">
        <v>584530.63</v>
      </c>
      <c r="I154" s="27">
        <v>1420296.29</v>
      </c>
    </row>
    <row r="155" spans="1:9" x14ac:dyDescent="0.25">
      <c r="A155" s="5"/>
      <c r="B155" s="5"/>
      <c r="C155" s="27"/>
      <c r="D155" s="27"/>
      <c r="E155" s="27"/>
      <c r="F155" s="27"/>
      <c r="G155" s="27"/>
      <c r="H155" s="34"/>
      <c r="I155" s="27"/>
    </row>
    <row r="156" spans="1:9" x14ac:dyDescent="0.25">
      <c r="A156" s="5" t="s">
        <v>8</v>
      </c>
      <c r="B156" s="5" t="s">
        <v>145</v>
      </c>
      <c r="C156" s="27"/>
      <c r="D156" s="27"/>
      <c r="E156" s="27"/>
      <c r="F156" s="27"/>
      <c r="G156" s="27"/>
      <c r="H156" s="34"/>
      <c r="I156" s="27"/>
    </row>
    <row r="157" spans="1:9" x14ac:dyDescent="0.25">
      <c r="A157" s="4" t="s">
        <v>8</v>
      </c>
      <c r="B157" s="4" t="s">
        <v>8</v>
      </c>
    </row>
    <row r="158" spans="1:9" s="18" customFormat="1" x14ac:dyDescent="0.25">
      <c r="A158" s="16" t="s">
        <v>8</v>
      </c>
      <c r="B158" s="16" t="s">
        <v>146</v>
      </c>
      <c r="C158" s="35"/>
      <c r="D158" s="35"/>
      <c r="E158" s="35"/>
      <c r="F158" s="35"/>
      <c r="G158" s="35"/>
      <c r="H158" s="36"/>
      <c r="I158" s="35"/>
    </row>
    <row r="159" spans="1:9" x14ac:dyDescent="0.25">
      <c r="A159" s="4" t="s">
        <v>8</v>
      </c>
      <c r="B159" s="4" t="s">
        <v>147</v>
      </c>
    </row>
    <row r="160" spans="1:9" x14ac:dyDescent="0.25">
      <c r="A160" s="4" t="s">
        <v>8</v>
      </c>
      <c r="B160" s="4" t="s">
        <v>148</v>
      </c>
      <c r="C160" s="26">
        <v>37000</v>
      </c>
      <c r="D160" s="26">
        <v>37799.1</v>
      </c>
      <c r="E160" s="26">
        <v>-799.1</v>
      </c>
      <c r="F160" s="26">
        <v>36877.83</v>
      </c>
      <c r="G160" s="30">
        <v>921.27</v>
      </c>
      <c r="H160" s="31">
        <v>-122.17</v>
      </c>
      <c r="I160" s="26">
        <v>38281.730000000003</v>
      </c>
    </row>
    <row r="161" spans="1:9" x14ac:dyDescent="0.25">
      <c r="A161" s="5" t="s">
        <v>149</v>
      </c>
      <c r="B161" s="5" t="s">
        <v>150</v>
      </c>
      <c r="C161" s="27">
        <v>37000</v>
      </c>
      <c r="D161" s="27">
        <v>37799.1</v>
      </c>
      <c r="E161" s="27">
        <v>-799.1</v>
      </c>
      <c r="F161" s="27">
        <v>36877.83</v>
      </c>
      <c r="G161" s="27">
        <v>921.27</v>
      </c>
      <c r="H161" s="34">
        <v>-122.17</v>
      </c>
      <c r="I161" s="27">
        <v>38281.730000000003</v>
      </c>
    </row>
    <row r="162" spans="1:9" x14ac:dyDescent="0.25">
      <c r="A162" s="4" t="s">
        <v>8</v>
      </c>
      <c r="B162" s="4" t="s">
        <v>8</v>
      </c>
    </row>
    <row r="163" spans="1:9" s="18" customFormat="1" x14ac:dyDescent="0.25">
      <c r="A163" s="16" t="s">
        <v>8</v>
      </c>
      <c r="B163" s="16" t="s">
        <v>151</v>
      </c>
      <c r="C163" s="35"/>
      <c r="D163" s="35"/>
      <c r="E163" s="35"/>
      <c r="F163" s="35"/>
      <c r="G163" s="35"/>
      <c r="H163" s="36"/>
      <c r="I163" s="35"/>
    </row>
    <row r="164" spans="1:9" x14ac:dyDescent="0.25">
      <c r="A164" s="4" t="s">
        <v>8</v>
      </c>
      <c r="B164" s="4" t="s">
        <v>152</v>
      </c>
      <c r="C164" s="26">
        <v>60572</v>
      </c>
      <c r="D164" s="26">
        <v>60572</v>
      </c>
      <c r="F164" s="26">
        <v>60570.78</v>
      </c>
      <c r="G164" s="30">
        <v>1.22</v>
      </c>
      <c r="H164" s="31">
        <v>-1.22</v>
      </c>
      <c r="I164" s="26">
        <v>67122.8</v>
      </c>
    </row>
    <row r="165" spans="1:9" x14ac:dyDescent="0.25">
      <c r="A165" s="4" t="s">
        <v>8</v>
      </c>
      <c r="B165" s="4" t="s">
        <v>153</v>
      </c>
      <c r="C165" s="26">
        <v>25500</v>
      </c>
      <c r="D165" s="26">
        <v>25499.79</v>
      </c>
      <c r="E165" s="26">
        <v>0.21</v>
      </c>
      <c r="F165" s="26">
        <v>1624.14</v>
      </c>
      <c r="G165" s="30">
        <v>23875.65</v>
      </c>
      <c r="H165" s="31">
        <v>-23875.86</v>
      </c>
      <c r="I165" s="26">
        <v>1400.31</v>
      </c>
    </row>
    <row r="166" spans="1:9" x14ac:dyDescent="0.25">
      <c r="A166" s="5" t="s">
        <v>154</v>
      </c>
      <c r="B166" s="5" t="s">
        <v>155</v>
      </c>
      <c r="C166" s="27">
        <v>86072</v>
      </c>
      <c r="D166" s="27">
        <v>86071.79</v>
      </c>
      <c r="E166" s="27">
        <v>0.21</v>
      </c>
      <c r="F166" s="27">
        <v>62194.92</v>
      </c>
      <c r="G166" s="27">
        <v>23876.87</v>
      </c>
      <c r="H166" s="34">
        <v>-23877.08</v>
      </c>
      <c r="I166" s="27">
        <v>68523.11</v>
      </c>
    </row>
    <row r="167" spans="1:9" x14ac:dyDescent="0.25">
      <c r="A167" s="4" t="s">
        <v>8</v>
      </c>
      <c r="B167" s="4" t="s">
        <v>8</v>
      </c>
    </row>
    <row r="168" spans="1:9" x14ac:dyDescent="0.25">
      <c r="A168" s="5" t="s">
        <v>156</v>
      </c>
      <c r="B168" s="5" t="s">
        <v>157</v>
      </c>
      <c r="C168" s="27">
        <v>-49072</v>
      </c>
      <c r="D168" s="27">
        <v>-48272.69</v>
      </c>
      <c r="E168" s="27">
        <v>-799.31</v>
      </c>
      <c r="F168" s="27">
        <v>-25317.09</v>
      </c>
      <c r="G168" s="27">
        <v>-22955.599999999999</v>
      </c>
      <c r="H168" s="34">
        <v>23754.91</v>
      </c>
      <c r="I168" s="27">
        <v>-30241.38</v>
      </c>
    </row>
    <row r="169" spans="1:9" x14ac:dyDescent="0.25">
      <c r="A169" s="4" t="s">
        <v>8</v>
      </c>
      <c r="B169" s="4" t="s">
        <v>8</v>
      </c>
    </row>
    <row r="170" spans="1:9" x14ac:dyDescent="0.25">
      <c r="A170" s="4" t="s">
        <v>8</v>
      </c>
      <c r="B170" s="4" t="s">
        <v>8</v>
      </c>
    </row>
    <row r="171" spans="1:9" x14ac:dyDescent="0.25">
      <c r="A171" s="5" t="s">
        <v>8</v>
      </c>
      <c r="B171" s="5" t="s">
        <v>158</v>
      </c>
      <c r="C171" s="27"/>
      <c r="D171" s="27"/>
      <c r="E171" s="27"/>
      <c r="F171" s="27"/>
      <c r="G171" s="27"/>
      <c r="H171" s="34"/>
      <c r="I171" s="27"/>
    </row>
    <row r="172" spans="1:9" s="19" customFormat="1" x14ac:dyDescent="0.25">
      <c r="A172" s="16" t="s">
        <v>8</v>
      </c>
      <c r="B172" s="16" t="s">
        <v>159</v>
      </c>
      <c r="C172" s="35"/>
      <c r="D172" s="35"/>
      <c r="E172" s="35"/>
      <c r="F172" s="35"/>
      <c r="G172" s="35"/>
      <c r="H172" s="36"/>
      <c r="I172" s="35"/>
    </row>
    <row r="173" spans="1:9" x14ac:dyDescent="0.25">
      <c r="A173" s="4" t="s">
        <v>8</v>
      </c>
      <c r="B173" s="4" t="s">
        <v>160</v>
      </c>
      <c r="C173" s="26">
        <v>778884</v>
      </c>
      <c r="D173" s="26">
        <v>823178.18</v>
      </c>
      <c r="E173" s="26">
        <v>-44294.18</v>
      </c>
      <c r="F173" s="26">
        <v>817414.73</v>
      </c>
      <c r="G173" s="30">
        <v>5763.45</v>
      </c>
      <c r="H173" s="31">
        <v>38530.730000000003</v>
      </c>
      <c r="I173" s="26">
        <v>770418.15</v>
      </c>
    </row>
    <row r="174" spans="1:9" x14ac:dyDescent="0.25">
      <c r="A174" s="5" t="s">
        <v>8</v>
      </c>
      <c r="B174" s="5" t="s">
        <v>161</v>
      </c>
      <c r="C174" s="27">
        <v>-778884</v>
      </c>
      <c r="D174" s="27">
        <v>-823178.18</v>
      </c>
      <c r="E174" s="27">
        <v>44294.18</v>
      </c>
      <c r="F174" s="27">
        <v>-817414.73</v>
      </c>
      <c r="G174" s="27">
        <v>-5763.45</v>
      </c>
      <c r="H174" s="34">
        <v>-38530.730000000003</v>
      </c>
      <c r="I174" s="27">
        <v>-770418.15</v>
      </c>
    </row>
    <row r="175" spans="1:9" x14ac:dyDescent="0.25">
      <c r="A175" s="4" t="s">
        <v>8</v>
      </c>
      <c r="B175" s="4" t="s">
        <v>8</v>
      </c>
    </row>
    <row r="176" spans="1:9" x14ac:dyDescent="0.25">
      <c r="A176" s="13" t="s">
        <v>8</v>
      </c>
      <c r="B176" s="13" t="s">
        <v>162</v>
      </c>
      <c r="C176" s="37"/>
      <c r="D176" s="37">
        <v>-660668.27</v>
      </c>
      <c r="E176" s="37">
        <v>660668.27</v>
      </c>
      <c r="F176" s="37">
        <v>569754.81000000006</v>
      </c>
      <c r="G176" s="37">
        <v>-1230423.08</v>
      </c>
      <c r="H176" s="33">
        <v>569754.81000000006</v>
      </c>
      <c r="I176" s="37">
        <v>619636.76</v>
      </c>
    </row>
  </sheetData>
  <pageMargins left="0.51181102362204722" right="0.51181102362204722" top="0.74803149606299213" bottom="0.74803149606299213" header="0.31496062992125984" footer="0.31496062992125984"/>
  <pageSetup paperSize="9" scale="75" firstPageNumber="44" orientation="portrait" useFirstPageNumber="1" r:id="rId1"/>
  <headerFooter>
    <oddFooter>&amp;CBilancio Consuntivo 31/12/2021 - Consorzio di Bonifica dell'Emilia Centrale&amp;R&amp;9p. &amp;P</oddFooter>
    <evenHeader>&amp;D
EMILIACENTRALE\SOGLIANIPAOLA
Pagina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CONS2021 Stato Patrimoniale</vt:lpstr>
      <vt:lpstr>CONS2021 Conto Economico</vt:lpstr>
      <vt:lpstr>'CONS2021 Conto Economico'!Area_stampa</vt:lpstr>
      <vt:lpstr>'CONS2021 Stato Patrimoniale'!Area_stampa</vt:lpstr>
      <vt:lpstr>'CONS2021 Conto Economico'!Titoli_stampa</vt:lpstr>
      <vt:lpstr>'CONS2021 Stato Patrimoniale'!Titoli_stampa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cp:lastPrinted>2022-06-23T16:18:02Z</cp:lastPrinted>
  <dcterms:created xsi:type="dcterms:W3CDTF">2022-06-22T14:41:04Z</dcterms:created>
  <dcterms:modified xsi:type="dcterms:W3CDTF">2022-07-07T10:47:35Z</dcterms:modified>
</cp:coreProperties>
</file>