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greteria\ENRICA\SITO\bilanci\"/>
    </mc:Choice>
  </mc:AlternateContent>
  <xr:revisionPtr revIDLastSave="0" documentId="8_{89DA5125-D907-4886-8C93-BED9BEA341D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to Patrim 2018" sheetId="4" r:id="rId1"/>
    <sheet name="Conto Econ 2018" sheetId="2" r:id="rId2"/>
  </sheets>
  <definedNames>
    <definedName name="_xlnm.Print_Area" localSheetId="1">'Conto Econ 2018'!$A$1:$E$180</definedName>
    <definedName name="_xlnm.Print_Area" localSheetId="0">'Stato Patrim 2018'!$A$1:$C$162</definedName>
    <definedName name="_xlnm.Print_Titles" localSheetId="1">'Conto Econ 2018'!$1:$2</definedName>
    <definedName name="_xlnm.Print_Titles" localSheetId="0">'Stato Patrim 2018'!$1:$2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2" l="1"/>
  <c r="D26" i="2"/>
  <c r="D25" i="2"/>
  <c r="D24" i="2"/>
  <c r="D20" i="2"/>
  <c r="D18" i="2"/>
  <c r="D13" i="2"/>
  <c r="D14" i="2"/>
  <c r="D12" i="2"/>
  <c r="B28" i="2"/>
  <c r="B21" i="2"/>
  <c r="D21" i="2" s="1"/>
  <c r="B15" i="2"/>
  <c r="D15" i="2" s="1"/>
  <c r="B36" i="2" l="1"/>
  <c r="D28" i="2"/>
  <c r="D36" i="2" s="1"/>
</calcChain>
</file>

<file path=xl/sharedStrings.xml><?xml version="1.0" encoding="utf-8"?>
<sst xmlns="http://schemas.openxmlformats.org/spreadsheetml/2006/main" count="353" uniqueCount="268">
  <si>
    <t/>
  </si>
  <si>
    <t>C O N T O     E C O N O M I C O</t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</si>
  <si>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</si>
  <si>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</si>
  <si>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</si>
  <si>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</si>
  <si>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</si>
  <si>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</si>
  <si>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</si>
  <si>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</si>
  <si>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Contributo Irrigazione speciale (risaia, bacini ittici, ecc.)</t>
  </si>
  <si>
    <t>Contributo montagna</t>
  </si>
  <si>
    <t>contributo montagna terreni</t>
  </si>
  <si>
    <t>contributo montagna fabbricati</t>
  </si>
  <si>
    <t>contributo montagna vie di comunicazione</t>
  </si>
  <si>
    <t>acquedotti rurali</t>
  </si>
  <si>
    <t>Totale Contributi montagna</t>
  </si>
  <si>
    <t>Contributo Ambientale</t>
  </si>
  <si>
    <t>contributo ambientale terreni</t>
  </si>
  <si>
    <t>contributo ambientale fabbricati</t>
  </si>
  <si>
    <t>contributo ambientale vie di comunicazione</t>
  </si>
  <si>
    <t>Totale Contributi ambientali</t>
  </si>
  <si>
    <t>Totale 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</si>
  <si>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</si>
  <si>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</si>
  <si>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</si>
  <si>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</si>
  <si>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Irrigazione</t>
  </si>
  <si>
    <t>contrib.Amm.Mutui - Montagna terreni</t>
  </si>
  <si>
    <t>contrib.Amm.Mutui - Montagna fabbricati</t>
  </si>
  <si>
    <t>contrib.Amm.Mutui - Montagna vie di com.</t>
  </si>
  <si>
    <t>Totale contributi STRAORDINARI ammortamento mutui</t>
  </si>
  <si>
    <t>Totale contributi CONSORTILI</t>
  </si>
  <si>
    <t>Canoni per licenze e concessioni</t>
  </si>
  <si>
    <t>Contributi pubblici gestione ordinaria</t>
  </si>
  <si>
    <t>Contributi attività corrente e in conto interesse</t>
  </si>
  <si>
    <t>Ricavi e proventi vari da attività ordinaria caratteristica</t>
  </si>
  <si>
    <t>Proventi da attività personale dipendente</t>
  </si>
  <si>
    <t>Rimborso oneri per attività di derivazione irrigua svolte in convenzione</t>
  </si>
  <si>
    <t>rimborso oneri per attivita' svolte per enti pubblici</t>
  </si>
  <si>
    <t>rimborso oneri per attivita' svolte per consorziati o terzi</t>
  </si>
  <si>
    <t>proventi da energia da fonti rinnovabili</t>
  </si>
  <si>
    <t>recuperi vari e rimborsi</t>
  </si>
  <si>
    <t>altri ricavi e proventi caratteristici</t>
  </si>
  <si>
    <t>Totale ricavi e proventi vari da attività ordinaria caratteristica</t>
  </si>
  <si>
    <t>Utilizzo accantonamenti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</si>
  <si>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</si>
  <si>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</si>
  <si>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</si>
  <si>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</si>
  <si>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</si>
  <si>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</si>
  <si>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Totale finanziamenti sui lavori</t>
  </si>
  <si>
    <t>Totale Ricavi gestione caratteristica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</si>
  <si>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</si>
  <si>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</si>
  <si>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</si>
  <si>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</si>
  <si>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</si>
  <si>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</si>
  <si>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</si>
  <si>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</si>
  <si>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</si>
  <si>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</si>
  <si>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</si>
  <si>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</si>
  <si>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</si>
  <si>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</si>
  <si>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</si>
  <si>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</si>
  <si>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</si>
  <si>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</si>
  <si>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</si>
  <si>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</si>
  <si>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</si>
  <si>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</si>
  <si>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</si>
  <si>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</si>
  <si>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</si>
  <si>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</si>
  <si>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</si>
  <si>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</si>
  <si>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</si>
  <si>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</si>
  <si>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</si>
  <si>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</si>
  <si>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</si>
  <si>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Totale costi amministrativi</t>
  </si>
  <si>
    <t>Accantonamenti</t>
  </si>
  <si>
    <t>Accantonamenti ed ammortamento costi capitalizzati</t>
  </si>
  <si>
    <t>Totale costi Gestione Ordinaria</t>
  </si>
  <si>
    <t>Costi della gestione lavori in concessione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</si>
  <si>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</si>
  <si>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</si>
  <si>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</si>
  <si>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</si>
  <si>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Totale nuove opere fin.PROPRIO</t>
  </si>
  <si>
    <t>Nuove opere e man.str.con finanziam.TERZI</t>
  </si>
  <si>
    <t>Totale nuove opere fin.TERZI</t>
  </si>
  <si>
    <t>Totale lavori in concessione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</si>
  <si>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</si>
  <si>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</si>
  <si>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</si>
  <si>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</si>
  <si>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</si>
  <si>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</si>
  <si>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Totale proventi finanziari</t>
  </si>
  <si>
    <t>Oneri finanziari</t>
  </si>
  <si>
    <t>Oneri finanziari su finanziamento medio</t>
  </si>
  <si>
    <t>Oneri finanziari correnti</t>
  </si>
  <si>
    <t>Totale Oneri finanziari</t>
  </si>
  <si>
    <t>RISULTATO GESTIONE FINANZIARIA</t>
  </si>
  <si>
    <t>Gestione accessoria e straordinaria</t>
  </si>
  <si>
    <t>Proventi accessori e straordinari</t>
  </si>
  <si>
    <t>Proventi da locazione beni immobili</t>
  </si>
  <si>
    <t>rimborsi da assicurazioni per sinistri</t>
  </si>
  <si>
    <t>Altri proventi accessori e straordinari</t>
  </si>
  <si>
    <t>Totale proventi accessori e straordinari</t>
  </si>
  <si>
    <t>Costi per attività accessorie e straordinarie</t>
  </si>
  <si>
    <t>Minusvalenze da realizzo e sopravvenienze passive</t>
  </si>
  <si>
    <t>Altri costi per attività accessorie e straordinarie</t>
  </si>
  <si>
    <t>Totale Costi per attività accessorie e straordinarie</t>
  </si>
  <si>
    <t>RISULTATI GESTIONE ACCESSORIA E STRAORDINARIA</t>
  </si>
  <si>
    <t>Gestione tributaria</t>
  </si>
  <si>
    <t>Imposte e tasse</t>
  </si>
  <si>
    <t>Imposte e Tasse</t>
  </si>
  <si>
    <t>RISULTATO GESTIONE TRIBUTARIA</t>
  </si>
  <si>
    <t>RISULTATO ECONOMICO</t>
  </si>
  <si>
    <t>S T A T O     P A T R I M O N I A L E</t>
  </si>
  <si>
    <t>ATTIVITA'</t>
  </si>
  <si>
    <t>IMMOBILIZZAZIONI</t>
  </si>
  <si>
    <t>Immobilizzazioni materiali</t>
  </si>
  <si>
    <t>Terreni e fabbricati</t>
  </si>
  <si>
    <t>- a dedurre fondo amm.to</t>
  </si>
  <si>
    <t>Terrreni e fabbricati netti</t>
  </si>
  <si>
    <t>Fabbricati in costruzione</t>
  </si>
  <si>
    <t>Fabbricati in costruzione netti</t>
  </si>
  <si>
    <t>Attrezzatura tecnica</t>
  </si>
  <si>
    <t>Attrezzatura tecnica netta</t>
  </si>
  <si>
    <t>Automezzi e mezzi d'opera</t>
  </si>
  <si>
    <t>Automezzi e mezzi d'opera netti</t>
  </si>
  <si>
    <t>Impianti e macchinari</t>
  </si>
  <si>
    <t>Impianti e macchinari netti</t>
  </si>
  <si>
    <t>Mobili arredi ed attrezzature per ufficio</t>
  </si>
  <si>
    <t>Mobili arredi ed attrezzature per ufficio netti</t>
  </si>
  <si>
    <t>Imm.materiali in corso ed acconti</t>
  </si>
  <si>
    <t>Informatica - Hardware</t>
  </si>
  <si>
    <t>Informatica - Hardware netti</t>
  </si>
  <si>
    <t>Altre imm.materiali</t>
  </si>
  <si>
    <t>Altre imm.materiali nette</t>
  </si>
  <si>
    <t>Totale immobilizzazioni materiali nette</t>
  </si>
  <si>
    <t>Immobilizzazioni immateriali</t>
  </si>
  <si>
    <t>Software ed altre opere d'ingegno</t>
  </si>
  <si>
    <t>Software ed altre opere d'ingegno netti</t>
  </si>
  <si>
    <t>Diritti e brevetti</t>
  </si>
  <si>
    <t>Diritti e brevetti netti</t>
  </si>
  <si>
    <t>Manutenzioni straordinarie</t>
  </si>
  <si>
    <t>Manutenzioni straordinarie nette</t>
  </si>
  <si>
    <t>Imm.immateriali in corso ed acconti</t>
  </si>
  <si>
    <t>Costi pluriennali capitalizzati</t>
  </si>
  <si>
    <t>Imm.immateriali in corso ed acconti netti</t>
  </si>
  <si>
    <t>Altre imm.immateriali</t>
  </si>
  <si>
    <t>Altre imm.immateriali nette</t>
  </si>
  <si>
    <t>Totale immobilizzazioni immateriali</t>
  </si>
  <si>
    <t>Immobilizzazioni finanziarie</t>
  </si>
  <si>
    <t>Partecipaz.ad enti ed associazioni</t>
  </si>
  <si>
    <t>Titoli ed investimenti a lungo termine</t>
  </si>
  <si>
    <t>Partecipazioni societarie</t>
  </si>
  <si>
    <t>- a dedurre fondo svalutazione titoli e partecipazioni</t>
  </si>
  <si>
    <t>Immobilizzazioni partecipazioni societarie nette</t>
  </si>
  <si>
    <t>Crediti finanziari a lungo termine</t>
  </si>
  <si>
    <t>Dep.cauzionali a lungo termine</t>
  </si>
  <si>
    <t>Totale immobilizzazioni finanziarie</t>
  </si>
  <si>
    <t>- a dedurre fondo sval.immobilizzazioni finanziarie</t>
  </si>
  <si>
    <t>Totale immobilizzazioni finanziarie nette</t>
  </si>
  <si>
    <t>Altri fondi rettificativi dell'attivo</t>
  </si>
  <si>
    <t>TOTALE IMMOBILIZZAZIONI</t>
  </si>
  <si>
    <t>ATTIVO CIRCOLANTE</t>
  </si>
  <si>
    <t>Rimanenze di magazzino</t>
  </si>
  <si>
    <t>- a dedurre fondo svalutazione magazzino</t>
  </si>
  <si>
    <t>Rimanenze di magazzino nette</t>
  </si>
  <si>
    <t>Crediti</t>
  </si>
  <si>
    <t>Crediti verso i contribuenti e concessionari</t>
  </si>
  <si>
    <t>- a dedurre fondo perdite su riscoss.contr.</t>
  </si>
  <si>
    <t>Crediti verso i contribuenti e concessionari netti</t>
  </si>
  <si>
    <t>Crediti verso utenti di beni patrimoniali</t>
  </si>
  <si>
    <t>Crediti vs Enti del settore pubblico per servizi di progettazione esecuzione</t>
  </si>
  <si>
    <t>Stati di avanzamento da emettere</t>
  </si>
  <si>
    <t>Crediti verso il personale</t>
  </si>
  <si>
    <t>Crediti per fatture e note da emettere (e depositi cauzionali)</t>
  </si>
  <si>
    <t>Crediti verso Enti Previdenziali</t>
  </si>
  <si>
    <t>Crediti verso ENPAIA TFR</t>
  </si>
  <si>
    <t>Crediti diversi</t>
  </si>
  <si>
    <t>Acconti di imposta</t>
  </si>
  <si>
    <t>Conti IVA</t>
  </si>
  <si>
    <t>- a dedurre fondo sval.altri crediti</t>
  </si>
  <si>
    <t>Crediti netti</t>
  </si>
  <si>
    <t>Attività finanziarie a breve</t>
  </si>
  <si>
    <t>Titoli ed investimenti a breve</t>
  </si>
  <si>
    <t>Liquidità</t>
  </si>
  <si>
    <t>Conto corrente affidato al Cassiere</t>
  </si>
  <si>
    <t>Altri conti correnti bancari e postali</t>
  </si>
  <si>
    <t>Cassa</t>
  </si>
  <si>
    <t>Totale liquidità</t>
  </si>
  <si>
    <t>Ratei e Risconti</t>
  </si>
  <si>
    <t>Ratei attivi</t>
  </si>
  <si>
    <t>Risconti attivi</t>
  </si>
  <si>
    <t>Totale Ratei e Risconti</t>
  </si>
  <si>
    <t>Totale Attivo circolante</t>
  </si>
  <si>
    <t>TOTALE ATTIVITA'</t>
  </si>
  <si>
    <t>PASSIVITA'</t>
  </si>
  <si>
    <t>Debiti finanziari a lungo</t>
  </si>
  <si>
    <t>Debiti per mutui e prestiti a medio-lungo termine</t>
  </si>
  <si>
    <t>Debiti per dep. cauzionali passivi</t>
  </si>
  <si>
    <t>Debiti verso altri finanziatori</t>
  </si>
  <si>
    <t>Totale debiti finanziari a lungo</t>
  </si>
  <si>
    <t>Debiti finanziari a breve termine</t>
  </si>
  <si>
    <t>Totale Debiti finanziari a breve termine</t>
  </si>
  <si>
    <t>Debiti a breve termine</t>
  </si>
  <si>
    <t>Debiti vs.Erario e enti prev.</t>
  </si>
  <si>
    <t>Premi assicurativi da liquidare</t>
  </si>
  <si>
    <t>Conti Iva</t>
  </si>
  <si>
    <t>Debiti verso enti, associazioni</t>
  </si>
  <si>
    <t>Enti c/anticipi</t>
  </si>
  <si>
    <t>Agenti Riscossione c/anticipi</t>
  </si>
  <si>
    <t>Debiti verso fornitori</t>
  </si>
  <si>
    <t>Debiti verso dipendenti</t>
  </si>
  <si>
    <t>Debiti per fatture o note da ricevere</t>
  </si>
  <si>
    <t>Debiti diversi</t>
  </si>
  <si>
    <t>Totale debiti a breve termine</t>
  </si>
  <si>
    <t>Ratei e risconti passivi</t>
  </si>
  <si>
    <t>Ratei passivi</t>
  </si>
  <si>
    <t>Risconti passivi</t>
  </si>
  <si>
    <t>Totale ratei e risconti passivi</t>
  </si>
  <si>
    <t>Totale PASSIVITA'</t>
  </si>
  <si>
    <t>FONDI RISCHI E SPESE</t>
  </si>
  <si>
    <t>Fondi rischi</t>
  </si>
  <si>
    <t>Fondi spese</t>
  </si>
  <si>
    <t>Fondo imposte e tasse</t>
  </si>
  <si>
    <t>Fondo ricostituzione impianti e parco mezzi (manutenzione ciclica)</t>
  </si>
  <si>
    <t>Fondi vincolati personale dipendente</t>
  </si>
  <si>
    <t>Altri fondi per spese</t>
  </si>
  <si>
    <t>Totale Fondi rischi e spese</t>
  </si>
  <si>
    <t>TOTALE PASSIVITA' E FONDI</t>
  </si>
  <si>
    <t>Patrimonio Netto</t>
  </si>
  <si>
    <t>Fondo consortile</t>
  </si>
  <si>
    <t>Riserve</t>
  </si>
  <si>
    <t>Contributi pluriennali in Conto capitale di Terzi</t>
  </si>
  <si>
    <t>Totale Patrimonio netto</t>
  </si>
  <si>
    <t>Totale Patrimonio netto, Passività e Fondi</t>
  </si>
  <si>
    <t>Conti d'ordine</t>
  </si>
  <si>
    <t>Conti d'ordine attivi</t>
  </si>
  <si>
    <t>Conti d'ordine passivi</t>
  </si>
  <si>
    <t>Bilancio 2017 situazione al 31/12/2017</t>
  </si>
  <si>
    <t>Budget iniziale 2018</t>
  </si>
  <si>
    <t>Bilancio 2018 situazione al 31/12/2018</t>
  </si>
  <si>
    <t>Differenza su iniziale</t>
  </si>
  <si>
    <t>(a)</t>
  </si>
  <si>
    <t>(b)</t>
  </si>
  <si>
    <t>(b-a)</t>
  </si>
  <si>
    <t>Situazione al 31/12/2017</t>
  </si>
  <si>
    <t>Situazione al 31/12/2018</t>
  </si>
  <si>
    <t>Totale Contributi irrigui</t>
  </si>
  <si>
    <t>Contributo Irrigazione</t>
  </si>
  <si>
    <t>Contributo irriguo</t>
  </si>
  <si>
    <t>Contributi irriguo - irrigazione speciale</t>
  </si>
  <si>
    <t>Risultato d'esercizio</t>
  </si>
  <si>
    <t>Risultato d'esercizio portato a nuovo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</si>
</sst>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49" fontId="2" fillId="0" borderId="1" xfId="0" applyNumberFormat="1" applyFont="1" applyBorder="1"/>
    <xf numFmtId="49" fontId="3" fillId="0" borderId="0" xfId="0" applyNumberFormat="1" applyFont="1"/>
    <xf numFmtId="49" fontId="3" fillId="0" borderId="1" xfId="0" applyNumberFormat="1" applyFont="1" applyBorder="1"/>
    <xf numFmtId="49" fontId="5" fillId="0" borderId="0" xfId="0" applyNumberFormat="1" applyFont="1"/>
    <xf numFmtId="0" fontId="0" fillId="0" borderId="0" xfId="0"/>
    <xf numFmtId="165" fontId="0" fillId="0" borderId="0" xfId="0" applyNumberFormat="1" applyAlignment="1">
      <alignment horizontal="center" vertical="top" wrapText="1"/>
    </xf>
    <xf numFmtId="165" fontId="6" fillId="0" borderId="1" xfId="0" applyNumberFormat="1" applyFont="1" applyBorder="1" applyAlignment="1">
      <alignment horizontal="center"/>
    </xf>
    <xf numFmtId="49" fontId="7" fillId="0" borderId="0" xfId="0" applyNumberFormat="1" applyFont="1"/>
    <xf numFmtId="49" fontId="0" fillId="0" borderId="0" xfId="0" applyNumberFormat="1" applyFont="1"/>
    <xf numFmtId="49" fontId="3" fillId="0" borderId="2" xfId="0" applyNumberFormat="1" applyFont="1" applyBorder="1"/>
    <xf numFmtId="164" fontId="5" fillId="0" borderId="0" xfId="0" applyNumberFormat="1" applyFont="1"/>
    <xf numFmtId="165" fontId="2" fillId="0" borderId="1" xfId="0" applyNumberFormat="1" applyFont="1" applyBorder="1"/>
    <xf numFmtId="165" fontId="0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1" xfId="0" applyNumberFormat="1" applyFont="1" applyBorder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49" fontId="7" fillId="0" borderId="0" xfId="0" applyNumberFormat="1" applyFont="1" applyAlignment="1">
      <alignment wrapText="1"/>
    </xf>
    <xf numFmtId="165" fontId="0" fillId="0" borderId="1" xfId="0" applyNumberFormat="1" applyBorder="1"/>
    <xf numFmtId="165" fontId="3" fillId="0" borderId="0" xfId="0" applyNumberFormat="1" applyFont="1" applyAlignment="1">
      <alignment vertical="top"/>
    </xf>
  </cellXfs>
  <cellStyles count="5">
    <cellStyle name="Migliaia 2" xfId="1" xr:uid="{F974D7DB-989C-4B3F-871E-1B7D49F8AD50}"/>
    <cellStyle name="Migliaia 3" xfId="3" xr:uid="{F4596874-F4A0-463A-9FD8-7E284F58B125}"/>
    <cellStyle name="Normale" xfId="0" builtinId="0"/>
    <cellStyle name="Normale 2" xfId="2" xr:uid="{B37DDB94-F249-4C04-86B3-E49641667E9D}"/>
    <cellStyle name="Percentuale 2" xfId="4" xr:uid="{5F4BBFF1-A6BB-4516-8A1E-D979FF276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4861-C797-42DE-8115-1BB19569ECF1}">
  <sheetPr>
    <tabColor rgb="FFFFC000"/>
  </sheetPr>
  <dimension ref="A1:D166"/>
  <sheetViews>
    <sheetView topLeftCell="A151" workbookViewId="0">
      <selection activeCell="A167" sqref="A167"/>
    </sheetView>
  </sheetViews>
  <sheetFormatPr defaultRowHeight="15" x14ac:dyDescent="0.25"/>
  <cols>
    <col min="1" max="1" width="75.85546875" style="6" bestFit="1" customWidth="1"/>
    <col min="2" max="2" width="14.7109375" style="15" customWidth="1"/>
    <col min="3" max="3" width="14.42578125" style="14" customWidth="1"/>
    <col min="4" max="4" width="9.140625" style="12"/>
    <col min="5" max="16384" width="9.140625" style="6"/>
  </cols>
  <sheetData>
    <row r="1" spans="1:3" ht="30" x14ac:dyDescent="0.25">
      <c r="A1" s="5"/>
      <c r="B1" s="7" t="s">
        <v>261</v>
      </c>
      <c r="C1" s="7" t="s">
        <v>260</v>
      </c>
    </row>
    <row r="2" spans="1:3" x14ac:dyDescent="0.25">
      <c r="A2" s="2" t="s">
        <v>128</v>
      </c>
      <c r="B2" s="13"/>
      <c r="C2" s="13"/>
    </row>
    <row r="3" spans="1:3" x14ac:dyDescent="0.25">
      <c r="A3" s="1" t="s">
        <v>0</v>
      </c>
    </row>
    <row r="4" spans="1:3" x14ac:dyDescent="0.25">
      <c r="A4" s="1" t="s">
        <v>0</v>
      </c>
    </row>
    <row r="5" spans="1:3" x14ac:dyDescent="0.25">
      <c r="A5" s="3" t="s">
        <v>129</v>
      </c>
      <c r="B5" s="16"/>
      <c r="C5" s="16"/>
    </row>
    <row r="6" spans="1:3" x14ac:dyDescent="0.25">
      <c r="A6" s="1" t="s">
        <v>0</v>
      </c>
    </row>
    <row r="7" spans="1:3" x14ac:dyDescent="0.25">
      <c r="A7" s="3" t="s">
        <v>130</v>
      </c>
      <c r="B7" s="16"/>
      <c r="C7" s="16"/>
    </row>
    <row r="8" spans="1:3" x14ac:dyDescent="0.25">
      <c r="A8" s="1" t="s">
        <v>0</v>
      </c>
    </row>
    <row r="9" spans="1:3" x14ac:dyDescent="0.25">
      <c r="A9" s="9" t="s">
        <v>131</v>
      </c>
      <c r="B9" s="16"/>
      <c r="C9" s="16"/>
    </row>
    <row r="10" spans="1:3" x14ac:dyDescent="0.25">
      <c r="A10" s="1" t="s">
        <v>132</v>
      </c>
      <c r="B10" s="15">
        <v>8689578.9100000001</v>
      </c>
      <c r="C10" s="14">
        <v>8671632.2899999991</v>
      </c>
    </row>
    <row r="11" spans="1:3" x14ac:dyDescent="0.25">
      <c r="A11" s="1" t="s">
        <v>133</v>
      </c>
      <c r="B11" s="15">
        <v>-160687.82999999999</v>
      </c>
      <c r="C11" s="14">
        <v>-92303.57</v>
      </c>
    </row>
    <row r="12" spans="1:3" x14ac:dyDescent="0.25">
      <c r="A12" s="3" t="s">
        <v>134</v>
      </c>
      <c r="B12" s="16">
        <v>8528891.0800000001</v>
      </c>
      <c r="C12" s="16">
        <v>8579328.7200000007</v>
      </c>
    </row>
    <row r="13" spans="1:3" x14ac:dyDescent="0.25">
      <c r="A13" s="1" t="s">
        <v>135</v>
      </c>
    </row>
    <row r="14" spans="1:3" x14ac:dyDescent="0.25">
      <c r="A14" s="1" t="s">
        <v>133</v>
      </c>
    </row>
    <row r="15" spans="1:3" x14ac:dyDescent="0.25">
      <c r="A15" s="3" t="s">
        <v>136</v>
      </c>
      <c r="B15" s="16"/>
      <c r="C15" s="16"/>
    </row>
    <row r="16" spans="1:3" x14ac:dyDescent="0.25">
      <c r="A16" s="1" t="s">
        <v>137</v>
      </c>
      <c r="B16" s="15">
        <v>1106245.1399999999</v>
      </c>
      <c r="C16" s="14">
        <v>1039908.26</v>
      </c>
    </row>
    <row r="17" spans="1:3" x14ac:dyDescent="0.25">
      <c r="A17" s="1" t="s">
        <v>133</v>
      </c>
      <c r="B17" s="15">
        <v>-982853.33</v>
      </c>
      <c r="C17" s="14">
        <v>-937392.48</v>
      </c>
    </row>
    <row r="18" spans="1:3" x14ac:dyDescent="0.25">
      <c r="A18" s="3" t="s">
        <v>138</v>
      </c>
      <c r="B18" s="16">
        <v>123391.81</v>
      </c>
      <c r="C18" s="16">
        <v>102515.78</v>
      </c>
    </row>
    <row r="19" spans="1:3" x14ac:dyDescent="0.25">
      <c r="A19" s="1" t="s">
        <v>139</v>
      </c>
      <c r="B19" s="15">
        <v>4730330.5</v>
      </c>
      <c r="C19" s="14">
        <v>4477226.1500000004</v>
      </c>
    </row>
    <row r="20" spans="1:3" x14ac:dyDescent="0.25">
      <c r="A20" s="1" t="s">
        <v>133</v>
      </c>
      <c r="B20" s="15">
        <v>-3463641.37</v>
      </c>
      <c r="C20" s="14">
        <v>-3141050.46</v>
      </c>
    </row>
    <row r="21" spans="1:3" x14ac:dyDescent="0.25">
      <c r="A21" s="3" t="s">
        <v>140</v>
      </c>
      <c r="B21" s="16">
        <v>1266689.1299999999</v>
      </c>
      <c r="C21" s="16">
        <v>1336175.69</v>
      </c>
    </row>
    <row r="22" spans="1:3" x14ac:dyDescent="0.25">
      <c r="A22" s="1" t="s">
        <v>141</v>
      </c>
      <c r="B22" s="15">
        <v>2332986.9700000002</v>
      </c>
      <c r="C22" s="14">
        <v>2260367.69</v>
      </c>
    </row>
    <row r="23" spans="1:3" x14ac:dyDescent="0.25">
      <c r="A23" s="1" t="s">
        <v>133</v>
      </c>
      <c r="B23" s="15">
        <v>-1770747.04</v>
      </c>
      <c r="C23" s="14">
        <v>-1641982.36</v>
      </c>
    </row>
    <row r="24" spans="1:3" x14ac:dyDescent="0.25">
      <c r="A24" s="3" t="s">
        <v>142</v>
      </c>
      <c r="B24" s="16">
        <v>562239.93000000005</v>
      </c>
      <c r="C24" s="16">
        <v>618385.32999999996</v>
      </c>
    </row>
    <row r="25" spans="1:3" x14ac:dyDescent="0.25">
      <c r="A25" s="1" t="s">
        <v>143</v>
      </c>
      <c r="B25" s="15">
        <v>636405.41</v>
      </c>
      <c r="C25" s="14">
        <v>618031.41</v>
      </c>
    </row>
    <row r="26" spans="1:3" x14ac:dyDescent="0.25">
      <c r="A26" s="1" t="s">
        <v>133</v>
      </c>
      <c r="B26" s="15">
        <v>-616403.68000000005</v>
      </c>
      <c r="C26" s="14">
        <v>-609791.24</v>
      </c>
    </row>
    <row r="27" spans="1:3" x14ac:dyDescent="0.25">
      <c r="A27" s="3" t="s">
        <v>144</v>
      </c>
      <c r="B27" s="16">
        <v>20001.73</v>
      </c>
      <c r="C27" s="16">
        <v>8240.17</v>
      </c>
    </row>
    <row r="28" spans="1:3" x14ac:dyDescent="0.25">
      <c r="A28" s="1" t="s">
        <v>145</v>
      </c>
      <c r="B28" s="15">
        <v>218673.74</v>
      </c>
      <c r="C28" s="14">
        <v>213520.53</v>
      </c>
    </row>
    <row r="29" spans="1:3" x14ac:dyDescent="0.25">
      <c r="A29" s="1" t="s">
        <v>146</v>
      </c>
      <c r="B29" s="15">
        <v>431589.29</v>
      </c>
      <c r="C29" s="14">
        <v>412712.61</v>
      </c>
    </row>
    <row r="30" spans="1:3" x14ac:dyDescent="0.25">
      <c r="A30" s="1" t="s">
        <v>133</v>
      </c>
      <c r="B30" s="15">
        <v>-373466.53</v>
      </c>
      <c r="C30" s="14">
        <v>-354241.05</v>
      </c>
    </row>
    <row r="31" spans="1:3" x14ac:dyDescent="0.25">
      <c r="A31" s="3" t="s">
        <v>147</v>
      </c>
      <c r="B31" s="16">
        <v>58122.76</v>
      </c>
      <c r="C31" s="16">
        <v>58471.56</v>
      </c>
    </row>
    <row r="32" spans="1:3" x14ac:dyDescent="0.25">
      <c r="A32" s="1" t="s">
        <v>148</v>
      </c>
    </row>
    <row r="33" spans="1:3" x14ac:dyDescent="0.25">
      <c r="A33" s="1" t="s">
        <v>133</v>
      </c>
    </row>
    <row r="34" spans="1:3" x14ac:dyDescent="0.25">
      <c r="A34" s="3" t="s">
        <v>149</v>
      </c>
      <c r="B34" s="16"/>
      <c r="C34" s="16"/>
    </row>
    <row r="35" spans="1:3" x14ac:dyDescent="0.25">
      <c r="A35" s="3" t="s">
        <v>150</v>
      </c>
      <c r="B35" s="16">
        <v>10778010.18</v>
      </c>
      <c r="C35" s="16">
        <v>10916637.779999999</v>
      </c>
    </row>
    <row r="36" spans="1:3" x14ac:dyDescent="0.25">
      <c r="A36" s="1" t="s">
        <v>0</v>
      </c>
    </row>
    <row r="37" spans="1:3" x14ac:dyDescent="0.25">
      <c r="A37" s="9" t="s">
        <v>151</v>
      </c>
      <c r="B37" s="16"/>
      <c r="C37" s="16"/>
    </row>
    <row r="38" spans="1:3" x14ac:dyDescent="0.25">
      <c r="A38" s="1" t="s">
        <v>152</v>
      </c>
      <c r="B38" s="15">
        <v>667355.59</v>
      </c>
      <c r="C38" s="14">
        <v>597288.15</v>
      </c>
    </row>
    <row r="39" spans="1:3" x14ac:dyDescent="0.25">
      <c r="A39" s="1" t="s">
        <v>133</v>
      </c>
      <c r="B39" s="15">
        <v>-527782.01</v>
      </c>
      <c r="C39" s="14">
        <v>-461278.23</v>
      </c>
    </row>
    <row r="40" spans="1:3" x14ac:dyDescent="0.25">
      <c r="A40" s="3" t="s">
        <v>153</v>
      </c>
      <c r="B40" s="16">
        <v>139573.57999999999</v>
      </c>
      <c r="C40" s="16">
        <v>136009.92000000001</v>
      </c>
    </row>
    <row r="41" spans="1:3" x14ac:dyDescent="0.25">
      <c r="A41" s="1" t="s">
        <v>154</v>
      </c>
    </row>
    <row r="42" spans="1:3" x14ac:dyDescent="0.25">
      <c r="A42" s="1" t="s">
        <v>133</v>
      </c>
    </row>
    <row r="43" spans="1:3" x14ac:dyDescent="0.25">
      <c r="A43" s="3" t="s">
        <v>155</v>
      </c>
      <c r="B43" s="16"/>
      <c r="C43" s="16"/>
    </row>
    <row r="44" spans="1:3" x14ac:dyDescent="0.25">
      <c r="A44" s="1" t="s">
        <v>156</v>
      </c>
      <c r="B44" s="15">
        <v>1121662.1000000001</v>
      </c>
      <c r="C44" s="14">
        <v>1065218.83</v>
      </c>
    </row>
    <row r="45" spans="1:3" x14ac:dyDescent="0.25">
      <c r="A45" s="1" t="s">
        <v>133</v>
      </c>
      <c r="B45" s="15">
        <v>-487001.24</v>
      </c>
      <c r="C45" s="14">
        <v>-377954.41</v>
      </c>
    </row>
    <row r="46" spans="1:3" x14ac:dyDescent="0.25">
      <c r="A46" s="3" t="s">
        <v>157</v>
      </c>
      <c r="B46" s="16">
        <v>634660.86</v>
      </c>
      <c r="C46" s="16">
        <v>687264.42</v>
      </c>
    </row>
    <row r="47" spans="1:3" x14ac:dyDescent="0.25">
      <c r="A47" s="1" t="s">
        <v>158</v>
      </c>
    </row>
    <row r="48" spans="1:3" x14ac:dyDescent="0.25">
      <c r="A48" s="1" t="s">
        <v>159</v>
      </c>
      <c r="B48" s="15">
        <v>1538230.46</v>
      </c>
      <c r="C48" s="14">
        <v>1395392.76</v>
      </c>
    </row>
    <row r="49" spans="1:3" x14ac:dyDescent="0.25">
      <c r="A49" s="1" t="s">
        <v>133</v>
      </c>
      <c r="B49" s="15">
        <v>-1110484.06</v>
      </c>
      <c r="C49" s="14">
        <v>-913473.35</v>
      </c>
    </row>
    <row r="50" spans="1:3" x14ac:dyDescent="0.25">
      <c r="A50" s="3" t="s">
        <v>160</v>
      </c>
      <c r="B50" s="16">
        <v>427746.4</v>
      </c>
      <c r="C50" s="16">
        <v>481919.41</v>
      </c>
    </row>
    <row r="51" spans="1:3" x14ac:dyDescent="0.25">
      <c r="A51" s="1" t="s">
        <v>161</v>
      </c>
      <c r="B51" s="15">
        <v>94674.65</v>
      </c>
      <c r="C51" s="14">
        <v>94674.65</v>
      </c>
    </row>
    <row r="52" spans="1:3" x14ac:dyDescent="0.25">
      <c r="A52" s="1" t="s">
        <v>133</v>
      </c>
      <c r="B52" s="15">
        <v>-94674.65</v>
      </c>
      <c r="C52" s="14">
        <v>-91468.46</v>
      </c>
    </row>
    <row r="53" spans="1:3" x14ac:dyDescent="0.25">
      <c r="A53" s="3" t="s">
        <v>162</v>
      </c>
      <c r="B53" s="16"/>
      <c r="C53" s="16">
        <v>3206.19</v>
      </c>
    </row>
    <row r="54" spans="1:3" x14ac:dyDescent="0.25">
      <c r="A54" s="3" t="s">
        <v>163</v>
      </c>
      <c r="B54" s="16">
        <v>1201980.8400000001</v>
      </c>
      <c r="C54" s="16">
        <v>1308399.94</v>
      </c>
    </row>
    <row r="55" spans="1:3" x14ac:dyDescent="0.25">
      <c r="A55" s="1" t="s">
        <v>0</v>
      </c>
    </row>
    <row r="56" spans="1:3" x14ac:dyDescent="0.25">
      <c r="A56" s="9" t="s">
        <v>164</v>
      </c>
      <c r="B56" s="16"/>
      <c r="C56" s="16"/>
    </row>
    <row r="57" spans="1:3" x14ac:dyDescent="0.25">
      <c r="A57" s="1" t="s">
        <v>165</v>
      </c>
      <c r="B57" s="15">
        <v>6240</v>
      </c>
      <c r="C57" s="14">
        <v>6240</v>
      </c>
    </row>
    <row r="58" spans="1:3" x14ac:dyDescent="0.25">
      <c r="A58" s="1" t="s">
        <v>166</v>
      </c>
    </row>
    <row r="59" spans="1:3" x14ac:dyDescent="0.25">
      <c r="A59" s="1" t="s">
        <v>167</v>
      </c>
      <c r="B59" s="15">
        <v>1184445.3999999999</v>
      </c>
      <c r="C59" s="14">
        <v>1184445.3999999999</v>
      </c>
    </row>
    <row r="60" spans="1:3" x14ac:dyDescent="0.25">
      <c r="A60" s="1" t="s">
        <v>168</v>
      </c>
    </row>
    <row r="61" spans="1:3" x14ac:dyDescent="0.25">
      <c r="A61" s="1" t="s">
        <v>169</v>
      </c>
      <c r="B61" s="15">
        <v>1184445.3999999999</v>
      </c>
      <c r="C61" s="14">
        <v>1184445.3999999999</v>
      </c>
    </row>
    <row r="62" spans="1:3" x14ac:dyDescent="0.25">
      <c r="A62" s="1" t="s">
        <v>170</v>
      </c>
      <c r="B62" s="15">
        <v>985000</v>
      </c>
      <c r="C62" s="14">
        <v>650000</v>
      </c>
    </row>
    <row r="63" spans="1:3" x14ac:dyDescent="0.25">
      <c r="A63" s="1" t="s">
        <v>171</v>
      </c>
    </row>
    <row r="64" spans="1:3" x14ac:dyDescent="0.25">
      <c r="A64" s="1" t="s">
        <v>172</v>
      </c>
      <c r="B64" s="15">
        <v>2175685.4</v>
      </c>
      <c r="C64" s="14">
        <v>1840685.4</v>
      </c>
    </row>
    <row r="65" spans="1:3" x14ac:dyDescent="0.25">
      <c r="A65" s="1" t="s">
        <v>173</v>
      </c>
    </row>
    <row r="66" spans="1:3" x14ac:dyDescent="0.25">
      <c r="A66" s="3" t="s">
        <v>174</v>
      </c>
      <c r="B66" s="16">
        <v>2175685.4</v>
      </c>
      <c r="C66" s="16">
        <v>1840685.4</v>
      </c>
    </row>
    <row r="67" spans="1:3" x14ac:dyDescent="0.25">
      <c r="A67" s="1" t="s">
        <v>0</v>
      </c>
    </row>
    <row r="68" spans="1:3" x14ac:dyDescent="0.25">
      <c r="A68" s="3" t="s">
        <v>175</v>
      </c>
      <c r="B68" s="16"/>
      <c r="C68" s="16"/>
    </row>
    <row r="69" spans="1:3" x14ac:dyDescent="0.25">
      <c r="A69" s="1" t="s">
        <v>0</v>
      </c>
    </row>
    <row r="70" spans="1:3" x14ac:dyDescent="0.25">
      <c r="A70" s="3" t="s">
        <v>176</v>
      </c>
      <c r="B70" s="16">
        <v>14155676.42</v>
      </c>
      <c r="C70" s="16">
        <v>14065723.119999999</v>
      </c>
    </row>
    <row r="71" spans="1:3" x14ac:dyDescent="0.25">
      <c r="A71" s="1" t="s">
        <v>0</v>
      </c>
    </row>
    <row r="72" spans="1:3" x14ac:dyDescent="0.25">
      <c r="A72" s="3" t="s">
        <v>177</v>
      </c>
      <c r="B72" s="16"/>
      <c r="C72" s="16"/>
    </row>
    <row r="73" spans="1:3" x14ac:dyDescent="0.25">
      <c r="A73" s="1" t="s">
        <v>0</v>
      </c>
    </row>
    <row r="74" spans="1:3" x14ac:dyDescent="0.25">
      <c r="A74" s="9" t="s">
        <v>178</v>
      </c>
      <c r="B74" s="16"/>
      <c r="C74" s="16"/>
    </row>
    <row r="75" spans="1:3" x14ac:dyDescent="0.25">
      <c r="A75" s="1" t="s">
        <v>178</v>
      </c>
    </row>
    <row r="76" spans="1:3" x14ac:dyDescent="0.25">
      <c r="A76" s="1" t="s">
        <v>179</v>
      </c>
    </row>
    <row r="77" spans="1:3" x14ac:dyDescent="0.25">
      <c r="A77" s="3" t="s">
        <v>180</v>
      </c>
      <c r="B77" s="16"/>
      <c r="C77" s="16"/>
    </row>
    <row r="78" spans="1:3" x14ac:dyDescent="0.25">
      <c r="A78" s="1" t="s">
        <v>0</v>
      </c>
    </row>
    <row r="79" spans="1:3" x14ac:dyDescent="0.25">
      <c r="A79" s="9" t="s">
        <v>181</v>
      </c>
      <c r="B79" s="16"/>
      <c r="C79" s="16"/>
    </row>
    <row r="80" spans="1:3" x14ac:dyDescent="0.25">
      <c r="A80" s="1" t="s">
        <v>182</v>
      </c>
      <c r="B80" s="15">
        <v>5372103.6200000001</v>
      </c>
      <c r="C80" s="14">
        <v>4887175.5</v>
      </c>
    </row>
    <row r="81" spans="1:3" x14ac:dyDescent="0.25">
      <c r="A81" s="1" t="s">
        <v>183</v>
      </c>
      <c r="B81" s="15">
        <v>-3107836.61</v>
      </c>
      <c r="C81" s="14">
        <v>-2762973.62</v>
      </c>
    </row>
    <row r="82" spans="1:3" x14ac:dyDescent="0.25">
      <c r="A82" s="1" t="s">
        <v>184</v>
      </c>
      <c r="B82" s="15">
        <v>2264267.0099999998</v>
      </c>
      <c r="C82" s="14">
        <v>2124201.88</v>
      </c>
    </row>
    <row r="83" spans="1:3" x14ac:dyDescent="0.25">
      <c r="A83" s="1" t="s">
        <v>185</v>
      </c>
      <c r="B83" s="15">
        <v>10457.52</v>
      </c>
      <c r="C83" s="14">
        <v>14763.52</v>
      </c>
    </row>
    <row r="84" spans="1:3" x14ac:dyDescent="0.25">
      <c r="A84" s="1" t="s">
        <v>186</v>
      </c>
      <c r="B84" s="15">
        <v>1978663.77</v>
      </c>
      <c r="C84" s="14">
        <v>4690945.74</v>
      </c>
    </row>
    <row r="85" spans="1:3" x14ac:dyDescent="0.25">
      <c r="A85" s="1" t="s">
        <v>187</v>
      </c>
      <c r="B85" s="15">
        <v>6613451.7000000002</v>
      </c>
      <c r="C85" s="14">
        <v>6242549.2699999996</v>
      </c>
    </row>
    <row r="86" spans="1:3" x14ac:dyDescent="0.25">
      <c r="A86" s="1" t="s">
        <v>188</v>
      </c>
      <c r="B86" s="15">
        <v>13877.02</v>
      </c>
      <c r="C86" s="14">
        <v>9589.76</v>
      </c>
    </row>
    <row r="87" spans="1:3" x14ac:dyDescent="0.25">
      <c r="A87" s="1" t="s">
        <v>189</v>
      </c>
      <c r="B87" s="15">
        <v>1632376.68</v>
      </c>
      <c r="C87" s="14">
        <v>2190659.34</v>
      </c>
    </row>
    <row r="88" spans="1:3" x14ac:dyDescent="0.25">
      <c r="A88" s="1" t="s">
        <v>190</v>
      </c>
      <c r="B88" s="15">
        <v>2412223.09</v>
      </c>
      <c r="C88" s="14">
        <v>2349385.15</v>
      </c>
    </row>
    <row r="89" spans="1:3" x14ac:dyDescent="0.25">
      <c r="A89" s="1" t="s">
        <v>191</v>
      </c>
      <c r="B89" s="15">
        <v>3103433.97</v>
      </c>
      <c r="C89" s="14">
        <v>3049889.93</v>
      </c>
    </row>
    <row r="90" spans="1:3" x14ac:dyDescent="0.25">
      <c r="A90" s="1" t="s">
        <v>192</v>
      </c>
      <c r="B90" s="15">
        <v>548035.18999999994</v>
      </c>
      <c r="C90" s="14">
        <v>458647.11</v>
      </c>
    </row>
    <row r="91" spans="1:3" x14ac:dyDescent="0.25">
      <c r="A91" s="1" t="s">
        <v>193</v>
      </c>
      <c r="B91" s="15">
        <v>39916.22</v>
      </c>
      <c r="C91" s="14">
        <v>56586.73</v>
      </c>
    </row>
    <row r="92" spans="1:3" x14ac:dyDescent="0.25">
      <c r="A92" s="1" t="s">
        <v>194</v>
      </c>
    </row>
    <row r="93" spans="1:3" x14ac:dyDescent="0.25">
      <c r="A93" s="1" t="s">
        <v>195</v>
      </c>
    </row>
    <row r="94" spans="1:3" x14ac:dyDescent="0.25">
      <c r="A94" s="3" t="s">
        <v>196</v>
      </c>
      <c r="B94" s="16">
        <v>18616702.170000002</v>
      </c>
      <c r="C94" s="16">
        <v>21187218.43</v>
      </c>
    </row>
    <row r="95" spans="1:3" x14ac:dyDescent="0.25">
      <c r="A95" s="1" t="s">
        <v>0</v>
      </c>
      <c r="C95" s="16"/>
    </row>
    <row r="96" spans="1:3" x14ac:dyDescent="0.25">
      <c r="A96" s="9" t="s">
        <v>197</v>
      </c>
    </row>
    <row r="97" spans="1:3" x14ac:dyDescent="0.25">
      <c r="A97" s="10" t="s">
        <v>198</v>
      </c>
      <c r="B97" s="16"/>
    </row>
    <row r="98" spans="1:3" x14ac:dyDescent="0.25">
      <c r="A98" s="1" t="s">
        <v>0</v>
      </c>
      <c r="C98" s="16"/>
    </row>
    <row r="99" spans="1:3" x14ac:dyDescent="0.25">
      <c r="A99" s="9" t="s">
        <v>199</v>
      </c>
      <c r="B99" s="16"/>
    </row>
    <row r="100" spans="1:3" x14ac:dyDescent="0.25">
      <c r="A100" s="1" t="s">
        <v>200</v>
      </c>
      <c r="B100" s="15">
        <v>2860433.3</v>
      </c>
      <c r="C100" s="14">
        <v>64000.21</v>
      </c>
    </row>
    <row r="101" spans="1:3" x14ac:dyDescent="0.25">
      <c r="A101" s="1" t="s">
        <v>201</v>
      </c>
      <c r="B101" s="15">
        <v>81438.17</v>
      </c>
      <c r="C101" s="14">
        <v>11971.61</v>
      </c>
    </row>
    <row r="102" spans="1:3" x14ac:dyDescent="0.25">
      <c r="A102" s="1" t="s">
        <v>202</v>
      </c>
      <c r="B102" s="15">
        <v>2232.1799999999998</v>
      </c>
      <c r="C102" s="14">
        <v>1825.47</v>
      </c>
    </row>
    <row r="103" spans="1:3" x14ac:dyDescent="0.25">
      <c r="A103" s="3" t="s">
        <v>203</v>
      </c>
      <c r="B103" s="16">
        <v>2944103.65</v>
      </c>
      <c r="C103" s="16">
        <v>77797.289999999994</v>
      </c>
    </row>
    <row r="104" spans="1:3" x14ac:dyDescent="0.25">
      <c r="A104" s="1" t="s">
        <v>0</v>
      </c>
      <c r="C104" s="16"/>
    </row>
    <row r="105" spans="1:3" x14ac:dyDescent="0.25">
      <c r="A105" s="9" t="s">
        <v>204</v>
      </c>
    </row>
    <row r="106" spans="1:3" x14ac:dyDescent="0.25">
      <c r="A106" s="1" t="s">
        <v>205</v>
      </c>
      <c r="B106" s="15">
        <v>41.77</v>
      </c>
      <c r="C106" s="14">
        <v>8.42</v>
      </c>
    </row>
    <row r="107" spans="1:3" x14ac:dyDescent="0.25">
      <c r="A107" s="1" t="s">
        <v>206</v>
      </c>
      <c r="B107" s="15">
        <v>108093.16</v>
      </c>
      <c r="C107" s="14">
        <v>93948.82</v>
      </c>
    </row>
    <row r="108" spans="1:3" x14ac:dyDescent="0.25">
      <c r="A108" s="3" t="s">
        <v>207</v>
      </c>
      <c r="B108" s="16">
        <v>108134.93</v>
      </c>
      <c r="C108" s="16">
        <v>93957.24</v>
      </c>
    </row>
    <row r="109" spans="1:3" x14ac:dyDescent="0.25">
      <c r="A109" s="1" t="s">
        <v>0</v>
      </c>
    </row>
    <row r="110" spans="1:3" x14ac:dyDescent="0.25">
      <c r="A110" s="3" t="s">
        <v>208</v>
      </c>
      <c r="B110" s="16">
        <v>21668940.75</v>
      </c>
      <c r="C110" s="16">
        <v>21358972.960000001</v>
      </c>
    </row>
    <row r="111" spans="1:3" x14ac:dyDescent="0.25">
      <c r="A111" s="11" t="s">
        <v>209</v>
      </c>
      <c r="B111" s="17">
        <v>35824617.170000002</v>
      </c>
      <c r="C111" s="17">
        <v>35424696.079999998</v>
      </c>
    </row>
    <row r="112" spans="1:3" x14ac:dyDescent="0.25">
      <c r="A112" s="1" t="s">
        <v>0</v>
      </c>
    </row>
    <row r="113" spans="1:3" x14ac:dyDescent="0.25">
      <c r="A113" s="1" t="s">
        <v>0</v>
      </c>
    </row>
    <row r="114" spans="1:3" x14ac:dyDescent="0.25">
      <c r="A114" s="3" t="s">
        <v>210</v>
      </c>
      <c r="B114" s="16"/>
      <c r="C114" s="16"/>
    </row>
    <row r="115" spans="1:3" x14ac:dyDescent="0.25">
      <c r="A115" s="3" t="s">
        <v>211</v>
      </c>
      <c r="B115" s="16"/>
      <c r="C115" s="16"/>
    </row>
    <row r="116" spans="1:3" x14ac:dyDescent="0.25">
      <c r="A116" s="1" t="s">
        <v>212</v>
      </c>
      <c r="B116" s="15">
        <v>1440258.68</v>
      </c>
    </row>
    <row r="117" spans="1:3" x14ac:dyDescent="0.25">
      <c r="A117" s="1" t="s">
        <v>213</v>
      </c>
      <c r="B117" s="15">
        <v>2787.09</v>
      </c>
      <c r="C117" s="14">
        <v>2787.09</v>
      </c>
    </row>
    <row r="118" spans="1:3" x14ac:dyDescent="0.25">
      <c r="A118" s="1" t="s">
        <v>214</v>
      </c>
    </row>
    <row r="119" spans="1:3" x14ac:dyDescent="0.25">
      <c r="A119" s="3" t="s">
        <v>215</v>
      </c>
      <c r="B119" s="16">
        <v>1443045.77</v>
      </c>
      <c r="C119" s="16">
        <v>2787.09</v>
      </c>
    </row>
    <row r="120" spans="1:3" x14ac:dyDescent="0.25">
      <c r="A120" s="1" t="s">
        <v>0</v>
      </c>
    </row>
    <row r="121" spans="1:3" x14ac:dyDescent="0.25">
      <c r="A121" s="3" t="s">
        <v>216</v>
      </c>
      <c r="B121" s="16"/>
      <c r="C121" s="16"/>
    </row>
    <row r="122" spans="1:3" x14ac:dyDescent="0.25">
      <c r="A122" s="3" t="s">
        <v>217</v>
      </c>
      <c r="B122" s="16"/>
      <c r="C122" s="16"/>
    </row>
    <row r="123" spans="1:3" x14ac:dyDescent="0.25">
      <c r="A123" s="1" t="s">
        <v>0</v>
      </c>
    </row>
    <row r="124" spans="1:3" x14ac:dyDescent="0.25">
      <c r="A124" s="3" t="s">
        <v>218</v>
      </c>
      <c r="B124" s="16"/>
      <c r="C124" s="16"/>
    </row>
    <row r="125" spans="1:3" x14ac:dyDescent="0.25">
      <c r="A125" s="1" t="s">
        <v>219</v>
      </c>
      <c r="B125" s="15">
        <v>1630406.17</v>
      </c>
      <c r="C125" s="14">
        <v>1623707.84</v>
      </c>
    </row>
    <row r="126" spans="1:3" x14ac:dyDescent="0.25">
      <c r="A126" s="1" t="s">
        <v>220</v>
      </c>
    </row>
    <row r="127" spans="1:3" x14ac:dyDescent="0.25">
      <c r="A127" s="1" t="s">
        <v>221</v>
      </c>
      <c r="B127" s="15">
        <v>544059.84</v>
      </c>
      <c r="C127" s="14">
        <v>414.03</v>
      </c>
    </row>
    <row r="128" spans="1:3" x14ac:dyDescent="0.25">
      <c r="A128" s="1" t="s">
        <v>222</v>
      </c>
      <c r="B128" s="15">
        <v>2264.67</v>
      </c>
      <c r="C128" s="14">
        <v>22730.67</v>
      </c>
    </row>
    <row r="129" spans="1:3" x14ac:dyDescent="0.25">
      <c r="A129" s="1" t="s">
        <v>223</v>
      </c>
      <c r="B129" s="15">
        <v>5288992.62</v>
      </c>
      <c r="C129" s="14">
        <v>5508716.2699999996</v>
      </c>
    </row>
    <row r="130" spans="1:3" x14ac:dyDescent="0.25">
      <c r="A130" s="1" t="s">
        <v>224</v>
      </c>
      <c r="C130" s="14">
        <v>907984.58</v>
      </c>
    </row>
    <row r="131" spans="1:3" x14ac:dyDescent="0.25">
      <c r="A131" s="1" t="s">
        <v>225</v>
      </c>
      <c r="B131" s="15">
        <v>2791457.92</v>
      </c>
      <c r="C131" s="14">
        <v>2594814.91</v>
      </c>
    </row>
    <row r="132" spans="1:3" x14ac:dyDescent="0.25">
      <c r="A132" s="1" t="s">
        <v>226</v>
      </c>
      <c r="C132" s="14">
        <v>5264.87</v>
      </c>
    </row>
    <row r="133" spans="1:3" x14ac:dyDescent="0.25">
      <c r="A133" s="1" t="s">
        <v>227</v>
      </c>
      <c r="B133" s="15">
        <v>527864.19999999995</v>
      </c>
      <c r="C133" s="14">
        <v>1192327.02</v>
      </c>
    </row>
    <row r="134" spans="1:3" x14ac:dyDescent="0.25">
      <c r="A134" s="1" t="s">
        <v>228</v>
      </c>
      <c r="B134" s="15">
        <v>239955.29</v>
      </c>
      <c r="C134" s="14">
        <v>245697.19</v>
      </c>
    </row>
    <row r="135" spans="1:3" x14ac:dyDescent="0.25">
      <c r="A135" s="3" t="s">
        <v>229</v>
      </c>
      <c r="B135" s="16">
        <v>11025000.710000001</v>
      </c>
      <c r="C135" s="16">
        <v>12101657.380000001</v>
      </c>
    </row>
    <row r="136" spans="1:3" x14ac:dyDescent="0.25">
      <c r="A136" s="1" t="s">
        <v>0</v>
      </c>
    </row>
    <row r="137" spans="1:3" x14ac:dyDescent="0.25">
      <c r="A137" s="3" t="s">
        <v>230</v>
      </c>
      <c r="B137" s="16"/>
      <c r="C137" s="16"/>
    </row>
    <row r="138" spans="1:3" x14ac:dyDescent="0.25">
      <c r="A138" s="1" t="s">
        <v>231</v>
      </c>
      <c r="B138" s="15">
        <v>24581.31</v>
      </c>
      <c r="C138" s="14">
        <v>7131.35</v>
      </c>
    </row>
    <row r="139" spans="1:3" x14ac:dyDescent="0.25">
      <c r="A139" s="1" t="s">
        <v>232</v>
      </c>
      <c r="B139" s="15">
        <v>5121.78</v>
      </c>
      <c r="C139" s="14">
        <v>2107.4499999999998</v>
      </c>
    </row>
    <row r="140" spans="1:3" x14ac:dyDescent="0.25">
      <c r="A140" s="3" t="s">
        <v>233</v>
      </c>
      <c r="B140" s="16">
        <v>29703.09</v>
      </c>
      <c r="C140" s="16">
        <v>9238.7999999999993</v>
      </c>
    </row>
    <row r="141" spans="1:3" x14ac:dyDescent="0.25">
      <c r="A141" s="1" t="s">
        <v>0</v>
      </c>
    </row>
    <row r="142" spans="1:3" x14ac:dyDescent="0.25">
      <c r="A142" s="3" t="s">
        <v>234</v>
      </c>
      <c r="B142" s="16">
        <v>12497749.57</v>
      </c>
      <c r="C142" s="16">
        <v>12113683.27</v>
      </c>
    </row>
    <row r="143" spans="1:3" x14ac:dyDescent="0.25">
      <c r="A143" s="1" t="s">
        <v>0</v>
      </c>
    </row>
    <row r="144" spans="1:3" x14ac:dyDescent="0.25">
      <c r="A144" s="3" t="s">
        <v>235</v>
      </c>
      <c r="B144" s="16"/>
      <c r="C144" s="16"/>
    </row>
    <row r="145" spans="1:3" x14ac:dyDescent="0.25">
      <c r="A145" s="1" t="s">
        <v>236</v>
      </c>
      <c r="B145" s="15">
        <v>624536.81000000006</v>
      </c>
      <c r="C145" s="14">
        <v>363087.19</v>
      </c>
    </row>
    <row r="146" spans="1:3" x14ac:dyDescent="0.25">
      <c r="A146" s="1" t="s">
        <v>237</v>
      </c>
    </row>
    <row r="147" spans="1:3" x14ac:dyDescent="0.25">
      <c r="A147" s="1" t="s">
        <v>238</v>
      </c>
    </row>
    <row r="148" spans="1:3" x14ac:dyDescent="0.25">
      <c r="A148" s="1" t="s">
        <v>239</v>
      </c>
    </row>
    <row r="149" spans="1:3" x14ac:dyDescent="0.25">
      <c r="A149" s="1" t="s">
        <v>240</v>
      </c>
      <c r="B149" s="15">
        <v>8052792.3700000001</v>
      </c>
      <c r="C149" s="14">
        <v>8873373.5399999991</v>
      </c>
    </row>
    <row r="150" spans="1:3" x14ac:dyDescent="0.25">
      <c r="A150" s="1" t="s">
        <v>241</v>
      </c>
      <c r="B150" s="15">
        <v>8774146.3000000007</v>
      </c>
      <c r="C150" s="14">
        <v>8457747.6500000004</v>
      </c>
    </row>
    <row r="151" spans="1:3" x14ac:dyDescent="0.25">
      <c r="A151" s="3" t="s">
        <v>242</v>
      </c>
      <c r="B151" s="16">
        <v>17451475.48</v>
      </c>
      <c r="C151" s="16">
        <v>17694208.379999999</v>
      </c>
    </row>
    <row r="152" spans="1:3" x14ac:dyDescent="0.25">
      <c r="A152" s="1" t="s">
        <v>0</v>
      </c>
    </row>
    <row r="153" spans="1:3" x14ac:dyDescent="0.25">
      <c r="A153" s="3" t="s">
        <v>243</v>
      </c>
      <c r="B153" s="16">
        <v>29949225.050000001</v>
      </c>
      <c r="C153" s="16">
        <v>29807891.649999999</v>
      </c>
    </row>
    <row r="154" spans="1:3" x14ac:dyDescent="0.25">
      <c r="A154" s="1" t="s">
        <v>0</v>
      </c>
    </row>
    <row r="155" spans="1:3" x14ac:dyDescent="0.25">
      <c r="A155" s="3" t="s">
        <v>244</v>
      </c>
      <c r="B155" s="16"/>
      <c r="C155" s="16"/>
    </row>
    <row r="156" spans="1:3" x14ac:dyDescent="0.25">
      <c r="A156" s="3" t="s">
        <v>245</v>
      </c>
      <c r="B156" s="16">
        <v>4685687.6100000003</v>
      </c>
      <c r="C156" s="16">
        <v>4685687.6100000003</v>
      </c>
    </row>
    <row r="157" spans="1:3" x14ac:dyDescent="0.25">
      <c r="A157" s="3" t="s">
        <v>266</v>
      </c>
      <c r="B157" s="16">
        <v>258587.69</v>
      </c>
      <c r="C157" s="16">
        <v>35144.21</v>
      </c>
    </row>
    <row r="158" spans="1:3" x14ac:dyDescent="0.25">
      <c r="A158" s="3" t="s">
        <v>267</v>
      </c>
      <c r="B158" s="16"/>
      <c r="C158" s="16"/>
    </row>
    <row r="159" spans="1:3" x14ac:dyDescent="0.25">
      <c r="A159" s="3" t="s">
        <v>246</v>
      </c>
      <c r="B159" s="16">
        <v>931116.82</v>
      </c>
      <c r="C159" s="16">
        <v>895972.61</v>
      </c>
    </row>
    <row r="160" spans="1:3" x14ac:dyDescent="0.25">
      <c r="A160" s="3" t="s">
        <v>247</v>
      </c>
      <c r="B160" s="16"/>
      <c r="C160" s="16"/>
    </row>
    <row r="161" spans="1:3" x14ac:dyDescent="0.25">
      <c r="A161" s="4" t="s">
        <v>248</v>
      </c>
      <c r="B161" s="18">
        <v>5875392.1200000001</v>
      </c>
      <c r="C161" s="18">
        <v>5616804.4299999997</v>
      </c>
    </row>
    <row r="162" spans="1:3" x14ac:dyDescent="0.25">
      <c r="A162" s="11" t="s">
        <v>249</v>
      </c>
      <c r="B162" s="17">
        <v>35824617.170000002</v>
      </c>
      <c r="C162" s="18">
        <v>35424696.079999998</v>
      </c>
    </row>
    <row r="163" spans="1:3" x14ac:dyDescent="0.25">
      <c r="A163" s="3" t="s">
        <v>250</v>
      </c>
      <c r="B163" s="16"/>
      <c r="C163" s="16"/>
    </row>
    <row r="164" spans="1:3" x14ac:dyDescent="0.25">
      <c r="A164" s="3" t="s">
        <v>251</v>
      </c>
      <c r="B164" s="16"/>
      <c r="C164" s="16"/>
    </row>
    <row r="165" spans="1:3" x14ac:dyDescent="0.25">
      <c r="A165" s="3" t="s">
        <v>252</v>
      </c>
      <c r="B165" s="16"/>
      <c r="C165" s="16"/>
    </row>
    <row r="166" spans="1:3" x14ac:dyDescent="0.25">
      <c r="A166" s="1" t="s">
        <v>0</v>
      </c>
    </row>
  </sheetData>
  <pageMargins left="0.70866141732283472" right="0.70866141732283472" top="0.55118110236220474" bottom="0.74803149606299213" header="0.31496062992125984" footer="0.31496062992125984"/>
  <pageSetup paperSize="9" scale="80" firstPageNumber="46" orientation="portrait" useFirstPageNumber="1" r:id="rId1"/>
  <headerFooter>
    <oddFooter>&amp;CBilancio Consuntivo 31/12/2018 – Consorzio di Bonifica dell’Emilia Centrale&amp;R&amp;P</oddFooter>
    <evenHeader>&amp;D
EMILIACENTRALE\BONINIPATRIZIA
Pagina &amp;P</evenHead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5BC4-8F72-44FC-A75A-1ACB02C1B3FA}">
  <sheetPr>
    <tabColor rgb="FFFFC000"/>
  </sheetPr>
  <dimension ref="A1:E182"/>
  <sheetViews>
    <sheetView tabSelected="1" workbookViewId="0">
      <selection activeCell="A6" sqref="A5:A6"/>
    </sheetView>
  </sheetViews>
  <sheetFormatPr defaultRowHeight="15" x14ac:dyDescent="0.25"/>
  <cols>
    <col min="1" max="1" width="55.7109375" customWidth="1"/>
    <col min="2" max="2" width="13.85546875" style="15" customWidth="1"/>
    <col min="3" max="3" width="15.28515625" style="15" bestFit="1" customWidth="1"/>
    <col min="4" max="4" width="13.42578125" style="15" customWidth="1"/>
    <col min="5" max="5" width="13.5703125" style="15" customWidth="1"/>
  </cols>
  <sheetData>
    <row r="1" spans="1:5" ht="45" x14ac:dyDescent="0.25">
      <c r="B1" s="7" t="s">
        <v>254</v>
      </c>
      <c r="C1" s="7" t="s">
        <v>255</v>
      </c>
      <c r="D1" s="7" t="s">
        <v>256</v>
      </c>
      <c r="E1" s="7" t="s">
        <v>253</v>
      </c>
    </row>
    <row r="2" spans="1:5" x14ac:dyDescent="0.25">
      <c r="A2" s="2" t="s">
        <v>1</v>
      </c>
      <c r="B2" s="8" t="s">
        <v>257</v>
      </c>
      <c r="C2" s="8" t="s">
        <v>258</v>
      </c>
      <c r="D2" s="8" t="s">
        <v>259</v>
      </c>
      <c r="E2" s="23"/>
    </row>
    <row r="3" spans="1:5" x14ac:dyDescent="0.25">
      <c r="A3" s="1" t="s">
        <v>0</v>
      </c>
    </row>
    <row r="4" spans="1:5" s="6" customFormat="1" x14ac:dyDescent="0.25">
      <c r="A4" s="1"/>
      <c r="B4" s="15"/>
      <c r="C4" s="15"/>
      <c r="D4" s="15"/>
      <c r="E4" s="15"/>
    </row>
    <row r="5" spans="1:5" x14ac:dyDescent="0.25">
      <c r="A5" s="3" t="s">
        <v>2</v>
      </c>
      <c r="B5" s="16"/>
      <c r="C5" s="16"/>
      <c r="D5" s="16"/>
      <c r="E5" s="16"/>
    </row>
    <row r="6" spans="1:5" x14ac:dyDescent="0.25">
      <c r="A6" s="1" t="s">
        <v>0</v>
      </c>
    </row>
    <row r="7" spans="1:5" x14ac:dyDescent="0.25">
      <c r="A7" s="9" t="s">
        <v>3</v>
      </c>
      <c r="B7" s="16"/>
      <c r="C7" s="16"/>
      <c r="D7" s="16"/>
      <c r="E7" s="16"/>
    </row>
    <row r="8" spans="1:5" x14ac:dyDescent="0.25">
      <c r="A8" s="1" t="s">
        <v>0</v>
      </c>
    </row>
    <row r="9" spans="1:5" ht="30" x14ac:dyDescent="0.25">
      <c r="A9" s="19" t="s">
        <v>4</v>
      </c>
      <c r="B9" s="16"/>
      <c r="C9" s="16"/>
      <c r="D9" s="16"/>
      <c r="E9" s="16"/>
    </row>
    <row r="10" spans="1:5" x14ac:dyDescent="0.25">
      <c r="A10" s="1" t="s">
        <v>0</v>
      </c>
    </row>
    <row r="11" spans="1:5" x14ac:dyDescent="0.25">
      <c r="A11" s="3" t="s">
        <v>5</v>
      </c>
      <c r="B11" s="16"/>
      <c r="C11" s="16"/>
      <c r="D11" s="16"/>
      <c r="E11" s="16"/>
    </row>
    <row r="12" spans="1:5" x14ac:dyDescent="0.25">
      <c r="A12" s="1" t="s">
        <v>6</v>
      </c>
      <c r="B12" s="15">
        <v>1358343.414712687</v>
      </c>
      <c r="C12" s="15">
        <v>1359043.98</v>
      </c>
      <c r="D12" s="15">
        <f>C12-B12</f>
        <v>700.56528731295839</v>
      </c>
      <c r="E12" s="15">
        <v>1358913.59</v>
      </c>
    </row>
    <row r="13" spans="1:5" x14ac:dyDescent="0.25">
      <c r="A13" s="1" t="s">
        <v>7</v>
      </c>
      <c r="B13" s="15">
        <v>11796224.139667466</v>
      </c>
      <c r="C13" s="15">
        <v>11802295.83</v>
      </c>
      <c r="D13" s="15">
        <f t="shared" ref="D13:D14" si="0">C13-B13</f>
        <v>6071.6903325337917</v>
      </c>
      <c r="E13" s="15">
        <v>11458308.91</v>
      </c>
    </row>
    <row r="14" spans="1:5" x14ac:dyDescent="0.25">
      <c r="A14" s="1" t="s">
        <v>8</v>
      </c>
      <c r="B14" s="15">
        <v>401517.35132123798</v>
      </c>
      <c r="C14" s="15">
        <v>401721.63</v>
      </c>
      <c r="D14" s="15">
        <f t="shared" si="0"/>
        <v>204.27867876202799</v>
      </c>
      <c r="E14" s="15">
        <v>398310.5</v>
      </c>
    </row>
    <row r="15" spans="1:5" x14ac:dyDescent="0.25">
      <c r="A15" s="3" t="s">
        <v>9</v>
      </c>
      <c r="B15" s="16">
        <f>SUM(B12:B14)</f>
        <v>13556084.90570139</v>
      </c>
      <c r="C15" s="16">
        <v>13563061.439999999</v>
      </c>
      <c r="D15" s="16">
        <f>C15-B15</f>
        <v>6976.5342986099422</v>
      </c>
      <c r="E15" s="16">
        <v>13215533</v>
      </c>
    </row>
    <row r="16" spans="1:5" x14ac:dyDescent="0.25">
      <c r="A16" s="1" t="s">
        <v>0</v>
      </c>
    </row>
    <row r="17" spans="1:5" x14ac:dyDescent="0.25">
      <c r="A17" s="3" t="s">
        <v>263</v>
      </c>
      <c r="B17" s="16"/>
      <c r="C17" s="16"/>
      <c r="D17" s="16"/>
      <c r="E17" s="16"/>
    </row>
    <row r="18" spans="1:5" x14ac:dyDescent="0.25">
      <c r="A18" s="1" t="s">
        <v>264</v>
      </c>
      <c r="B18" s="15">
        <v>6133325.5999999996</v>
      </c>
      <c r="C18" s="15">
        <v>6140996.0599999996</v>
      </c>
      <c r="D18" s="15">
        <f t="shared" ref="D18:D21" si="1">C18-B18</f>
        <v>7670.4599999999627</v>
      </c>
      <c r="E18" s="15">
        <v>6132663.8099999996</v>
      </c>
    </row>
    <row r="19" spans="1:5" x14ac:dyDescent="0.25">
      <c r="A19" s="1" t="s">
        <v>10</v>
      </c>
    </row>
    <row r="20" spans="1:5" x14ac:dyDescent="0.25">
      <c r="A20" s="1" t="s">
        <v>265</v>
      </c>
      <c r="B20" s="15">
        <v>1334924</v>
      </c>
      <c r="C20" s="15">
        <v>825611.93</v>
      </c>
      <c r="D20" s="15">
        <f t="shared" si="1"/>
        <v>-509312.06999999995</v>
      </c>
      <c r="E20" s="15">
        <v>1543104.93</v>
      </c>
    </row>
    <row r="21" spans="1:5" x14ac:dyDescent="0.25">
      <c r="A21" s="3" t="s">
        <v>262</v>
      </c>
      <c r="B21" s="16">
        <f>SUM(B18:B20)</f>
        <v>7468249.5999999996</v>
      </c>
      <c r="C21" s="16">
        <v>6966607.9900000002</v>
      </c>
      <c r="D21" s="16">
        <f t="shared" si="1"/>
        <v>-501641.6099999994</v>
      </c>
      <c r="E21" s="16">
        <v>7675768.7400000002</v>
      </c>
    </row>
    <row r="22" spans="1:5" x14ac:dyDescent="0.25">
      <c r="A22" s="1" t="s">
        <v>0</v>
      </c>
    </row>
    <row r="23" spans="1:5" x14ac:dyDescent="0.25">
      <c r="A23" s="3" t="s">
        <v>11</v>
      </c>
      <c r="B23" s="16"/>
      <c r="C23" s="16"/>
      <c r="D23" s="16"/>
      <c r="E23" s="16"/>
    </row>
    <row r="24" spans="1:5" x14ac:dyDescent="0.25">
      <c r="A24" s="1" t="s">
        <v>12</v>
      </c>
      <c r="B24" s="15">
        <v>815832.71816423361</v>
      </c>
      <c r="C24" s="15">
        <v>816250.62</v>
      </c>
      <c r="D24" s="15">
        <f t="shared" ref="D24:D28" si="2">C24-B24</f>
        <v>417.9018357663881</v>
      </c>
      <c r="E24" s="15">
        <v>814507.96</v>
      </c>
    </row>
    <row r="25" spans="1:5" x14ac:dyDescent="0.25">
      <c r="A25" s="1" t="s">
        <v>13</v>
      </c>
      <c r="B25" s="15">
        <v>2092509.6233229744</v>
      </c>
      <c r="C25" s="15">
        <v>2093586.55</v>
      </c>
      <c r="D25" s="15">
        <f t="shared" si="2"/>
        <v>1076.9266770256218</v>
      </c>
      <c r="E25" s="15">
        <v>2045114.61</v>
      </c>
    </row>
    <row r="26" spans="1:5" x14ac:dyDescent="0.25">
      <c r="A26" s="1" t="s">
        <v>14</v>
      </c>
      <c r="B26" s="15">
        <v>45702.152811406078</v>
      </c>
      <c r="C26" s="15">
        <v>45724.26</v>
      </c>
      <c r="D26" s="15">
        <f t="shared" si="2"/>
        <v>22.107188593923638</v>
      </c>
      <c r="E26" s="15">
        <v>47518.09</v>
      </c>
    </row>
    <row r="27" spans="1:5" x14ac:dyDescent="0.25">
      <c r="A27" s="1" t="s">
        <v>15</v>
      </c>
    </row>
    <row r="28" spans="1:5" x14ac:dyDescent="0.25">
      <c r="A28" s="3" t="s">
        <v>16</v>
      </c>
      <c r="B28" s="16">
        <f>SUM(B24:B27)</f>
        <v>2954044.4942986141</v>
      </c>
      <c r="C28" s="16">
        <v>2955561.43</v>
      </c>
      <c r="D28" s="16">
        <f t="shared" si="2"/>
        <v>1516.9357013860717</v>
      </c>
      <c r="E28" s="16">
        <v>2907140.66</v>
      </c>
    </row>
    <row r="29" spans="1:5" x14ac:dyDescent="0.25">
      <c r="A29" s="1" t="s">
        <v>0</v>
      </c>
    </row>
    <row r="30" spans="1:5" x14ac:dyDescent="0.25">
      <c r="A30" s="3" t="s">
        <v>17</v>
      </c>
      <c r="B30" s="16"/>
      <c r="C30" s="16"/>
      <c r="D30" s="16"/>
      <c r="E30" s="16"/>
    </row>
    <row r="31" spans="1:5" x14ac:dyDescent="0.25">
      <c r="A31" s="1" t="s">
        <v>18</v>
      </c>
    </row>
    <row r="32" spans="1:5" x14ac:dyDescent="0.25">
      <c r="A32" s="1" t="s">
        <v>19</v>
      </c>
    </row>
    <row r="33" spans="1:5" x14ac:dyDescent="0.25">
      <c r="A33" s="1" t="s">
        <v>20</v>
      </c>
    </row>
    <row r="34" spans="1:5" x14ac:dyDescent="0.25">
      <c r="A34" s="3" t="s">
        <v>21</v>
      </c>
      <c r="B34" s="16"/>
      <c r="C34" s="16"/>
      <c r="D34" s="16"/>
      <c r="E34" s="16"/>
    </row>
    <row r="35" spans="1:5" x14ac:dyDescent="0.25">
      <c r="A35" s="1" t="s">
        <v>0</v>
      </c>
    </row>
    <row r="36" spans="1:5" s="21" customFormat="1" ht="30" x14ac:dyDescent="0.25">
      <c r="A36" s="20" t="s">
        <v>22</v>
      </c>
      <c r="B36" s="24">
        <f>B28+B21+B15</f>
        <v>23978379.000000004</v>
      </c>
      <c r="C36" s="24">
        <f t="shared" ref="C36:D36" si="3">C28+C21+C15</f>
        <v>23485230.859999999</v>
      </c>
      <c r="D36" s="24">
        <f t="shared" si="3"/>
        <v>-493148.14000000339</v>
      </c>
      <c r="E36" s="24">
        <v>23798442.399999999</v>
      </c>
    </row>
    <row r="37" spans="1:5" x14ac:dyDescent="0.25">
      <c r="A37" s="1" t="s">
        <v>0</v>
      </c>
    </row>
    <row r="38" spans="1:5" x14ac:dyDescent="0.25">
      <c r="A38" s="3" t="s">
        <v>23</v>
      </c>
      <c r="B38" s="16"/>
      <c r="C38" s="16"/>
      <c r="D38" s="16"/>
      <c r="E38" s="16"/>
    </row>
    <row r="39" spans="1:5" x14ac:dyDescent="0.25">
      <c r="A39" s="1" t="s">
        <v>24</v>
      </c>
    </row>
    <row r="40" spans="1:5" x14ac:dyDescent="0.25">
      <c r="A40" s="1" t="s">
        <v>25</v>
      </c>
    </row>
    <row r="41" spans="1:5" x14ac:dyDescent="0.25">
      <c r="A41" s="1" t="s">
        <v>26</v>
      </c>
    </row>
    <row r="42" spans="1:5" x14ac:dyDescent="0.25">
      <c r="A42" s="1" t="s">
        <v>27</v>
      </c>
    </row>
    <row r="43" spans="1:5" x14ac:dyDescent="0.25">
      <c r="A43" s="1" t="s">
        <v>28</v>
      </c>
    </row>
    <row r="44" spans="1:5" x14ac:dyDescent="0.25">
      <c r="A44" s="1" t="s">
        <v>29</v>
      </c>
    </row>
    <row r="45" spans="1:5" x14ac:dyDescent="0.25">
      <c r="A45" s="1" t="s">
        <v>30</v>
      </c>
    </row>
    <row r="46" spans="1:5" x14ac:dyDescent="0.25">
      <c r="A46" s="3" t="s">
        <v>31</v>
      </c>
      <c r="B46" s="16"/>
      <c r="C46" s="16"/>
      <c r="D46" s="16"/>
      <c r="E46" s="16"/>
    </row>
    <row r="47" spans="1:5" x14ac:dyDescent="0.25">
      <c r="A47" s="1" t="s">
        <v>0</v>
      </c>
    </row>
    <row r="48" spans="1:5" x14ac:dyDescent="0.25">
      <c r="A48" s="3" t="s">
        <v>32</v>
      </c>
      <c r="B48" s="16">
        <v>23978379</v>
      </c>
      <c r="C48" s="16">
        <v>23485230.859999999</v>
      </c>
      <c r="D48" s="16">
        <v>-493148.14</v>
      </c>
      <c r="E48" s="16">
        <v>23798442.399999999</v>
      </c>
    </row>
    <row r="49" spans="1:5" x14ac:dyDescent="0.25">
      <c r="A49" s="1" t="s">
        <v>0</v>
      </c>
    </row>
    <row r="50" spans="1:5" x14ac:dyDescent="0.25">
      <c r="A50" s="3" t="s">
        <v>33</v>
      </c>
      <c r="B50" s="16"/>
      <c r="C50" s="16"/>
      <c r="D50" s="16"/>
      <c r="E50" s="16"/>
    </row>
    <row r="51" spans="1:5" x14ac:dyDescent="0.25">
      <c r="A51" s="3" t="s">
        <v>33</v>
      </c>
      <c r="B51" s="16">
        <v>701540</v>
      </c>
      <c r="C51" s="16">
        <v>674829.44</v>
      </c>
      <c r="D51" s="16">
        <v>-26710.560000000001</v>
      </c>
      <c r="E51" s="16">
        <v>694120.85</v>
      </c>
    </row>
    <row r="52" spans="1:5" x14ac:dyDescent="0.25">
      <c r="A52" s="1" t="s">
        <v>0</v>
      </c>
    </row>
    <row r="53" spans="1:5" x14ac:dyDescent="0.25">
      <c r="A53" s="3" t="s">
        <v>34</v>
      </c>
      <c r="B53" s="16"/>
      <c r="C53" s="16"/>
      <c r="D53" s="16"/>
      <c r="E53" s="16"/>
    </row>
    <row r="54" spans="1:5" x14ac:dyDescent="0.25">
      <c r="A54" s="3" t="s">
        <v>35</v>
      </c>
      <c r="B54" s="16">
        <v>169703</v>
      </c>
      <c r="C54" s="16">
        <v>145559.48000000001</v>
      </c>
      <c r="D54" s="16">
        <v>-24143.52</v>
      </c>
      <c r="E54" s="16">
        <v>161891.99</v>
      </c>
    </row>
    <row r="55" spans="1:5" x14ac:dyDescent="0.25">
      <c r="A55" s="1" t="s">
        <v>0</v>
      </c>
    </row>
    <row r="56" spans="1:5" x14ac:dyDescent="0.25">
      <c r="A56" s="3" t="s">
        <v>36</v>
      </c>
      <c r="B56" s="16"/>
      <c r="C56" s="16"/>
      <c r="D56" s="16"/>
      <c r="E56" s="16"/>
    </row>
    <row r="57" spans="1:5" x14ac:dyDescent="0.25">
      <c r="A57" s="1" t="s">
        <v>37</v>
      </c>
      <c r="B57" s="15">
        <v>98691</v>
      </c>
      <c r="C57" s="15">
        <v>54017.279999999999</v>
      </c>
      <c r="D57" s="15">
        <v>-44673.72</v>
      </c>
      <c r="E57" s="15">
        <v>74559.820000000007</v>
      </c>
    </row>
    <row r="58" spans="1:5" x14ac:dyDescent="0.25">
      <c r="A58" s="1" t="s">
        <v>38</v>
      </c>
      <c r="B58" s="15">
        <v>510467</v>
      </c>
      <c r="C58" s="15">
        <v>430404.74</v>
      </c>
      <c r="D58" s="15">
        <v>-80062.259999999995</v>
      </c>
      <c r="E58" s="15">
        <v>493467.5</v>
      </c>
    </row>
    <row r="59" spans="1:5" x14ac:dyDescent="0.25">
      <c r="A59" s="1" t="s">
        <v>39</v>
      </c>
      <c r="B59" s="15">
        <v>119000</v>
      </c>
      <c r="C59" s="15">
        <v>289559.07</v>
      </c>
      <c r="D59" s="15">
        <v>170559.07</v>
      </c>
      <c r="E59" s="15">
        <v>382135.01</v>
      </c>
    </row>
    <row r="60" spans="1:5" x14ac:dyDescent="0.25">
      <c r="A60" s="1" t="s">
        <v>40</v>
      </c>
      <c r="B60" s="15">
        <v>7000</v>
      </c>
      <c r="C60" s="15">
        <v>6170.86</v>
      </c>
      <c r="D60" s="15">
        <v>-829.14</v>
      </c>
      <c r="E60" s="15">
        <v>2590</v>
      </c>
    </row>
    <row r="61" spans="1:5" x14ac:dyDescent="0.25">
      <c r="A61" s="1" t="s">
        <v>41</v>
      </c>
      <c r="B61" s="15">
        <v>93379</v>
      </c>
      <c r="C61" s="15">
        <v>89710.54</v>
      </c>
      <c r="D61" s="15">
        <v>-3668.46</v>
      </c>
      <c r="E61" s="15">
        <v>104019.24</v>
      </c>
    </row>
    <row r="62" spans="1:5" x14ac:dyDescent="0.25">
      <c r="A62" s="1" t="s">
        <v>42</v>
      </c>
      <c r="B62" s="15">
        <v>583224</v>
      </c>
      <c r="C62" s="15">
        <v>401305.97</v>
      </c>
      <c r="D62" s="15">
        <v>-181918.03</v>
      </c>
      <c r="E62" s="15">
        <v>524163.71</v>
      </c>
    </row>
    <row r="63" spans="1:5" x14ac:dyDescent="0.25">
      <c r="A63" s="1" t="s">
        <v>43</v>
      </c>
      <c r="B63" s="15">
        <v>17697</v>
      </c>
      <c r="C63" s="15">
        <v>24892.720000000001</v>
      </c>
      <c r="D63" s="15">
        <v>7195.72</v>
      </c>
      <c r="E63" s="15">
        <v>21963.87</v>
      </c>
    </row>
    <row r="64" spans="1:5" x14ac:dyDescent="0.25">
      <c r="A64" s="3" t="s">
        <v>44</v>
      </c>
      <c r="B64" s="16">
        <v>1429458</v>
      </c>
      <c r="C64" s="16">
        <v>1296061.18</v>
      </c>
      <c r="D64" s="16">
        <v>-133396.82</v>
      </c>
      <c r="E64" s="16">
        <v>1602899.15</v>
      </c>
    </row>
    <row r="65" spans="1:5" x14ac:dyDescent="0.25">
      <c r="A65" s="1" t="s">
        <v>0</v>
      </c>
    </row>
    <row r="66" spans="1:5" x14ac:dyDescent="0.25">
      <c r="A66" s="3" t="s">
        <v>45</v>
      </c>
      <c r="B66" s="16"/>
      <c r="C66" s="16"/>
      <c r="D66" s="16"/>
      <c r="E66" s="16"/>
    </row>
    <row r="67" spans="1:5" x14ac:dyDescent="0.25">
      <c r="A67" s="3" t="s">
        <v>45</v>
      </c>
      <c r="B67" s="16">
        <v>1294000</v>
      </c>
      <c r="C67" s="16">
        <v>1526134.18</v>
      </c>
      <c r="D67" s="16">
        <v>232134.18</v>
      </c>
      <c r="E67" s="16">
        <v>1329977.3999999999</v>
      </c>
    </row>
    <row r="68" spans="1:5" x14ac:dyDescent="0.25">
      <c r="A68" s="1" t="s">
        <v>0</v>
      </c>
    </row>
    <row r="69" spans="1:5" x14ac:dyDescent="0.25">
      <c r="A69" s="3" t="s">
        <v>46</v>
      </c>
      <c r="B69" s="16">
        <v>27573080</v>
      </c>
      <c r="C69" s="16">
        <v>27127815.140000001</v>
      </c>
      <c r="D69" s="16">
        <v>-445264.86</v>
      </c>
      <c r="E69" s="16">
        <v>27587331.789999999</v>
      </c>
    </row>
    <row r="70" spans="1:5" x14ac:dyDescent="0.25">
      <c r="A70" s="1" t="s">
        <v>0</v>
      </c>
    </row>
    <row r="71" spans="1:5" ht="30" x14ac:dyDescent="0.25">
      <c r="A71" s="22" t="s">
        <v>47</v>
      </c>
      <c r="B71" s="16"/>
      <c r="C71" s="16"/>
      <c r="D71" s="16"/>
      <c r="E71" s="16"/>
    </row>
    <row r="72" spans="1:5" x14ac:dyDescent="0.25">
      <c r="A72" s="3" t="s">
        <v>48</v>
      </c>
      <c r="B72" s="16"/>
      <c r="C72" s="16"/>
      <c r="D72" s="16"/>
      <c r="E72" s="16"/>
    </row>
    <row r="73" spans="1:5" x14ac:dyDescent="0.25">
      <c r="A73" s="3" t="s">
        <v>49</v>
      </c>
      <c r="B73" s="16"/>
      <c r="C73" s="16"/>
      <c r="D73" s="16"/>
      <c r="E73" s="16"/>
    </row>
    <row r="74" spans="1:5" x14ac:dyDescent="0.25">
      <c r="A74" s="1" t="s">
        <v>50</v>
      </c>
      <c r="B74" s="15">
        <v>413500</v>
      </c>
      <c r="C74" s="15">
        <v>2443929.71</v>
      </c>
      <c r="D74" s="15">
        <v>2030429.71</v>
      </c>
      <c r="E74" s="15">
        <v>9174786.7300000004</v>
      </c>
    </row>
    <row r="75" spans="1:5" x14ac:dyDescent="0.25">
      <c r="A75" s="1" t="s">
        <v>51</v>
      </c>
    </row>
    <row r="76" spans="1:5" x14ac:dyDescent="0.25">
      <c r="A76" s="3" t="s">
        <v>52</v>
      </c>
      <c r="B76" s="16">
        <v>413500</v>
      </c>
      <c r="C76" s="16">
        <v>2443929.71</v>
      </c>
      <c r="D76" s="16">
        <v>2030429.71</v>
      </c>
      <c r="E76" s="16">
        <v>9174786.7300000004</v>
      </c>
    </row>
    <row r="77" spans="1:5" x14ac:dyDescent="0.25">
      <c r="A77" s="1" t="s">
        <v>0</v>
      </c>
    </row>
    <row r="78" spans="1:5" x14ac:dyDescent="0.25">
      <c r="A78" s="1" t="s">
        <v>53</v>
      </c>
    </row>
    <row r="79" spans="1:5" x14ac:dyDescent="0.25">
      <c r="A79" s="3" t="s">
        <v>53</v>
      </c>
      <c r="B79" s="16">
        <v>27986580</v>
      </c>
      <c r="C79" s="16">
        <v>29571744.850000001</v>
      </c>
      <c r="D79" s="16">
        <v>1585164.85</v>
      </c>
      <c r="E79" s="16">
        <v>36762118.520000003</v>
      </c>
    </row>
    <row r="80" spans="1:5" x14ac:dyDescent="0.25">
      <c r="A80" s="1" t="s">
        <v>0</v>
      </c>
    </row>
    <row r="81" spans="1:5" x14ac:dyDescent="0.25">
      <c r="A81" s="9" t="s">
        <v>54</v>
      </c>
      <c r="B81" s="16"/>
      <c r="C81" s="16"/>
      <c r="D81" s="16"/>
      <c r="E81" s="16"/>
    </row>
    <row r="82" spans="1:5" x14ac:dyDescent="0.25">
      <c r="A82" s="1" t="s">
        <v>0</v>
      </c>
    </row>
    <row r="83" spans="1:5" x14ac:dyDescent="0.25">
      <c r="A83" s="3" t="s">
        <v>55</v>
      </c>
      <c r="B83" s="16"/>
      <c r="C83" s="16"/>
      <c r="D83" s="16"/>
      <c r="E83" s="16"/>
    </row>
    <row r="84" spans="1:5" x14ac:dyDescent="0.25">
      <c r="A84" s="1" t="s">
        <v>56</v>
      </c>
      <c r="B84" s="15">
        <v>6273586</v>
      </c>
      <c r="C84" s="15">
        <v>6097446.2699999996</v>
      </c>
      <c r="D84" s="15">
        <v>-176139.73</v>
      </c>
      <c r="E84" s="15">
        <v>6284213.4400000004</v>
      </c>
    </row>
    <row r="85" spans="1:5" x14ac:dyDescent="0.25">
      <c r="A85" s="1" t="s">
        <v>57</v>
      </c>
      <c r="B85" s="15">
        <v>671347</v>
      </c>
      <c r="C85" s="15">
        <v>629615</v>
      </c>
      <c r="D85" s="15">
        <v>-41732</v>
      </c>
      <c r="E85" s="15">
        <v>669248.49</v>
      </c>
    </row>
    <row r="86" spans="1:5" x14ac:dyDescent="0.25">
      <c r="A86" s="1" t="s">
        <v>58</v>
      </c>
      <c r="B86" s="15">
        <v>4280109</v>
      </c>
      <c r="C86" s="15">
        <v>4326782.75</v>
      </c>
      <c r="D86" s="15">
        <v>46673.75</v>
      </c>
      <c r="E86" s="15">
        <v>4393892.1399999997</v>
      </c>
    </row>
    <row r="87" spans="1:5" x14ac:dyDescent="0.25">
      <c r="A87" s="1" t="s">
        <v>59</v>
      </c>
      <c r="B87" s="15">
        <v>71477</v>
      </c>
      <c r="C87" s="15">
        <v>54622.720000000001</v>
      </c>
      <c r="D87" s="15">
        <v>-16854.28</v>
      </c>
      <c r="E87" s="15">
        <v>66579.59</v>
      </c>
    </row>
    <row r="88" spans="1:5" x14ac:dyDescent="0.25">
      <c r="A88" s="1" t="s">
        <v>60</v>
      </c>
    </row>
    <row r="89" spans="1:5" x14ac:dyDescent="0.25">
      <c r="A89" s="3" t="s">
        <v>61</v>
      </c>
      <c r="B89" s="16">
        <v>11296519</v>
      </c>
      <c r="C89" s="16">
        <v>11108466.74</v>
      </c>
      <c r="D89" s="16">
        <v>-188052.26</v>
      </c>
      <c r="E89" s="16">
        <v>11413933.66</v>
      </c>
    </row>
    <row r="90" spans="1:5" x14ac:dyDescent="0.25">
      <c r="A90" s="1" t="s">
        <v>0</v>
      </c>
    </row>
    <row r="91" spans="1:5" x14ac:dyDescent="0.25">
      <c r="A91" s="3" t="s">
        <v>62</v>
      </c>
      <c r="B91" s="16"/>
      <c r="C91" s="16"/>
      <c r="D91" s="16"/>
      <c r="E91" s="16"/>
    </row>
    <row r="92" spans="1:5" x14ac:dyDescent="0.25">
      <c r="A92" s="1" t="s">
        <v>63</v>
      </c>
      <c r="B92" s="15">
        <v>3485448</v>
      </c>
      <c r="C92" s="15">
        <v>2895604.75</v>
      </c>
      <c r="D92" s="15">
        <v>-589843.25</v>
      </c>
      <c r="E92" s="15">
        <v>3549381.76</v>
      </c>
    </row>
    <row r="93" spans="1:5" x14ac:dyDescent="0.25">
      <c r="A93" s="1" t="s">
        <v>64</v>
      </c>
      <c r="B93" s="15">
        <v>120300</v>
      </c>
      <c r="C93" s="15">
        <v>86120.17</v>
      </c>
      <c r="D93" s="15">
        <v>-34179.83</v>
      </c>
      <c r="E93" s="15">
        <v>102128.03</v>
      </c>
    </row>
    <row r="94" spans="1:5" x14ac:dyDescent="0.25">
      <c r="A94" s="1" t="s">
        <v>65</v>
      </c>
      <c r="B94" s="15">
        <v>194060</v>
      </c>
      <c r="C94" s="15">
        <v>161895.81</v>
      </c>
      <c r="D94" s="15">
        <v>-32164.19</v>
      </c>
      <c r="E94" s="15">
        <v>151312.13</v>
      </c>
    </row>
    <row r="95" spans="1:5" x14ac:dyDescent="0.25">
      <c r="A95" s="1" t="s">
        <v>66</v>
      </c>
      <c r="B95" s="15">
        <v>828578</v>
      </c>
      <c r="C95" s="15">
        <v>782349.77</v>
      </c>
      <c r="D95" s="15">
        <v>-46228.23</v>
      </c>
      <c r="E95" s="15">
        <v>622100.59</v>
      </c>
    </row>
    <row r="96" spans="1:5" x14ac:dyDescent="0.25">
      <c r="A96" s="1" t="s">
        <v>67</v>
      </c>
      <c r="B96" s="15">
        <v>113000</v>
      </c>
      <c r="C96" s="15">
        <v>82879.259999999995</v>
      </c>
      <c r="D96" s="15">
        <v>-30120.74</v>
      </c>
      <c r="E96" s="15">
        <v>103181.93</v>
      </c>
    </row>
    <row r="97" spans="1:5" x14ac:dyDescent="0.25">
      <c r="A97" s="1" t="s">
        <v>68</v>
      </c>
      <c r="B97" s="15">
        <v>33838</v>
      </c>
      <c r="C97" s="15">
        <v>29066.35</v>
      </c>
      <c r="D97" s="15">
        <v>-4771.6499999999996</v>
      </c>
      <c r="E97" s="15">
        <v>29165.56</v>
      </c>
    </row>
    <row r="98" spans="1:5" x14ac:dyDescent="0.25">
      <c r="A98" s="1" t="s">
        <v>69</v>
      </c>
      <c r="B98" s="15">
        <v>2422000</v>
      </c>
      <c r="C98" s="15">
        <v>1819079.87</v>
      </c>
      <c r="D98" s="15">
        <v>-602920.13</v>
      </c>
      <c r="E98" s="15">
        <v>2836788.21</v>
      </c>
    </row>
    <row r="99" spans="1:5" x14ac:dyDescent="0.25">
      <c r="A99" s="1" t="s">
        <v>70</v>
      </c>
      <c r="B99" s="15">
        <v>1278446</v>
      </c>
      <c r="C99" s="15">
        <v>1259584.31</v>
      </c>
      <c r="D99" s="15">
        <v>-18861.689999999999</v>
      </c>
      <c r="E99" s="15">
        <v>1236843.05</v>
      </c>
    </row>
    <row r="100" spans="1:5" x14ac:dyDescent="0.25">
      <c r="A100" s="1" t="s">
        <v>71</v>
      </c>
      <c r="B100" s="15">
        <v>42067</v>
      </c>
      <c r="C100" s="15">
        <v>30992.89</v>
      </c>
      <c r="D100" s="15">
        <v>-11074.11</v>
      </c>
      <c r="E100" s="15">
        <v>30474.44</v>
      </c>
    </row>
    <row r="101" spans="1:5" x14ac:dyDescent="0.25">
      <c r="A101" s="1" t="s">
        <v>72</v>
      </c>
    </row>
    <row r="102" spans="1:5" x14ac:dyDescent="0.25">
      <c r="A102" s="1" t="s">
        <v>73</v>
      </c>
      <c r="B102" s="15">
        <v>636741</v>
      </c>
      <c r="C102" s="15">
        <v>505331.62</v>
      </c>
      <c r="D102" s="15">
        <v>-131409.38</v>
      </c>
      <c r="E102" s="15">
        <v>462317.43</v>
      </c>
    </row>
    <row r="103" spans="1:5" x14ac:dyDescent="0.25">
      <c r="A103" s="1" t="s">
        <v>74</v>
      </c>
      <c r="B103" s="15">
        <v>123114</v>
      </c>
      <c r="C103" s="15">
        <v>109046.83</v>
      </c>
      <c r="D103" s="15">
        <v>-14067.17</v>
      </c>
      <c r="E103" s="15">
        <v>100066.65</v>
      </c>
    </row>
    <row r="104" spans="1:5" x14ac:dyDescent="0.25">
      <c r="A104" s="1" t="s">
        <v>75</v>
      </c>
      <c r="E104" s="15">
        <v>6582.3</v>
      </c>
    </row>
    <row r="105" spans="1:5" x14ac:dyDescent="0.25">
      <c r="A105" s="3" t="s">
        <v>76</v>
      </c>
      <c r="B105" s="16">
        <v>9277592</v>
      </c>
      <c r="C105" s="16">
        <v>7761951.6299999999</v>
      </c>
      <c r="D105" s="16">
        <v>-1515640.37</v>
      </c>
      <c r="E105" s="16">
        <v>9230342.0800000001</v>
      </c>
    </row>
    <row r="106" spans="1:5" x14ac:dyDescent="0.25">
      <c r="A106" s="1" t="s">
        <v>0</v>
      </c>
    </row>
    <row r="107" spans="1:5" x14ac:dyDescent="0.25">
      <c r="A107" s="3" t="s">
        <v>77</v>
      </c>
      <c r="B107" s="16"/>
      <c r="C107" s="16"/>
      <c r="D107" s="16"/>
      <c r="E107" s="16"/>
    </row>
    <row r="108" spans="1:5" x14ac:dyDescent="0.25">
      <c r="A108" s="1" t="s">
        <v>78</v>
      </c>
      <c r="B108" s="15">
        <v>474051</v>
      </c>
      <c r="C108" s="15">
        <v>362068.63</v>
      </c>
      <c r="D108" s="15">
        <v>-111982.37</v>
      </c>
      <c r="E108" s="15">
        <v>410764.75</v>
      </c>
    </row>
    <row r="109" spans="1:5" x14ac:dyDescent="0.25">
      <c r="A109" s="1" t="s">
        <v>79</v>
      </c>
      <c r="B109" s="15">
        <v>112513</v>
      </c>
      <c r="C109" s="15">
        <v>78322.34</v>
      </c>
      <c r="D109" s="15">
        <v>-34190.660000000003</v>
      </c>
      <c r="E109" s="15">
        <v>80377.259999999995</v>
      </c>
    </row>
    <row r="110" spans="1:5" x14ac:dyDescent="0.25">
      <c r="A110" s="1" t="s">
        <v>80</v>
      </c>
      <c r="B110" s="15">
        <v>134039</v>
      </c>
      <c r="C110" s="15">
        <v>134548.74</v>
      </c>
      <c r="D110" s="15">
        <v>509.74</v>
      </c>
      <c r="E110" s="15">
        <v>131336.68</v>
      </c>
    </row>
    <row r="111" spans="1:5" x14ac:dyDescent="0.25">
      <c r="A111" s="1" t="s">
        <v>81</v>
      </c>
      <c r="B111" s="15">
        <v>43500</v>
      </c>
      <c r="C111" s="15">
        <v>89349.86</v>
      </c>
      <c r="D111" s="15">
        <v>45849.86</v>
      </c>
      <c r="E111" s="15">
        <v>52594.36</v>
      </c>
    </row>
    <row r="112" spans="1:5" x14ac:dyDescent="0.25">
      <c r="A112" s="1" t="s">
        <v>82</v>
      </c>
      <c r="B112" s="15">
        <v>213000</v>
      </c>
      <c r="C112" s="15">
        <v>196274.32</v>
      </c>
      <c r="D112" s="15">
        <v>-16725.68</v>
      </c>
      <c r="E112" s="15">
        <v>204080.86</v>
      </c>
    </row>
    <row r="113" spans="1:5" x14ac:dyDescent="0.25">
      <c r="A113" s="1" t="s">
        <v>83</v>
      </c>
      <c r="B113" s="15">
        <v>308006</v>
      </c>
      <c r="C113" s="15">
        <v>280473.34999999998</v>
      </c>
      <c r="D113" s="15">
        <v>-27532.65</v>
      </c>
      <c r="E113" s="15">
        <v>294301.17</v>
      </c>
    </row>
    <row r="114" spans="1:5" x14ac:dyDescent="0.25">
      <c r="A114" s="1" t="s">
        <v>84</v>
      </c>
      <c r="B114" s="15">
        <v>99429</v>
      </c>
      <c r="C114" s="15">
        <v>84180.39</v>
      </c>
      <c r="D114" s="15">
        <v>-15248.61</v>
      </c>
      <c r="E114" s="15">
        <v>86151.01</v>
      </c>
    </row>
    <row r="115" spans="1:5" x14ac:dyDescent="0.25">
      <c r="A115" s="1" t="s">
        <v>85</v>
      </c>
      <c r="B115" s="15">
        <v>949690</v>
      </c>
      <c r="C115" s="15">
        <v>1002018.21</v>
      </c>
      <c r="D115" s="15">
        <v>52328.21</v>
      </c>
      <c r="E115" s="15">
        <v>998875.11</v>
      </c>
    </row>
    <row r="116" spans="1:5" x14ac:dyDescent="0.25">
      <c r="A116" s="1" t="s">
        <v>86</v>
      </c>
      <c r="B116" s="15">
        <v>13250</v>
      </c>
      <c r="C116" s="15">
        <v>2664.48</v>
      </c>
      <c r="D116" s="15">
        <v>-10585.52</v>
      </c>
      <c r="E116" s="15">
        <v>17025.75</v>
      </c>
    </row>
    <row r="117" spans="1:5" x14ac:dyDescent="0.25">
      <c r="A117" s="3" t="s">
        <v>87</v>
      </c>
      <c r="B117" s="16">
        <v>2347478</v>
      </c>
      <c r="C117" s="16">
        <v>2229900.3199999998</v>
      </c>
      <c r="D117" s="16">
        <v>-117577.68</v>
      </c>
      <c r="E117" s="16">
        <v>2275506.9500000002</v>
      </c>
    </row>
    <row r="118" spans="1:5" x14ac:dyDescent="0.25">
      <c r="A118" s="1" t="s">
        <v>0</v>
      </c>
    </row>
    <row r="119" spans="1:5" x14ac:dyDescent="0.25">
      <c r="A119" s="3" t="s">
        <v>88</v>
      </c>
      <c r="B119" s="16"/>
      <c r="C119" s="16"/>
      <c r="D119" s="16"/>
      <c r="E119" s="16"/>
    </row>
    <row r="120" spans="1:5" x14ac:dyDescent="0.25">
      <c r="A120" s="3" t="s">
        <v>89</v>
      </c>
      <c r="B120" s="16">
        <v>525640</v>
      </c>
      <c r="C120" s="16">
        <v>2849252.2</v>
      </c>
      <c r="D120" s="16">
        <v>2323612.2000000002</v>
      </c>
      <c r="E120" s="16">
        <v>2597129.4</v>
      </c>
    </row>
    <row r="121" spans="1:5" x14ac:dyDescent="0.25">
      <c r="A121" s="1" t="s">
        <v>0</v>
      </c>
    </row>
    <row r="122" spans="1:5" x14ac:dyDescent="0.25">
      <c r="A122" s="3" t="s">
        <v>90</v>
      </c>
      <c r="B122" s="16">
        <v>23447229</v>
      </c>
      <c r="C122" s="16">
        <v>23949570.890000001</v>
      </c>
      <c r="D122" s="16">
        <v>502341.89</v>
      </c>
      <c r="E122" s="16">
        <v>25516912.09</v>
      </c>
    </row>
    <row r="123" spans="1:5" x14ac:dyDescent="0.25">
      <c r="A123" s="1" t="s">
        <v>0</v>
      </c>
    </row>
    <row r="124" spans="1:5" x14ac:dyDescent="0.25">
      <c r="A124" s="9" t="s">
        <v>91</v>
      </c>
      <c r="B124" s="16"/>
      <c r="C124" s="16"/>
      <c r="D124" s="16"/>
      <c r="E124" s="16"/>
    </row>
    <row r="125" spans="1:5" x14ac:dyDescent="0.25">
      <c r="A125" s="1" t="s">
        <v>0</v>
      </c>
    </row>
    <row r="126" spans="1:5" x14ac:dyDescent="0.25">
      <c r="A126" s="3" t="s">
        <v>92</v>
      </c>
      <c r="B126" s="16"/>
      <c r="C126" s="16"/>
      <c r="D126" s="16"/>
      <c r="E126" s="16"/>
    </row>
    <row r="127" spans="1:5" x14ac:dyDescent="0.25">
      <c r="A127" s="1" t="s">
        <v>0</v>
      </c>
    </row>
    <row r="128" spans="1:5" x14ac:dyDescent="0.25">
      <c r="A128" s="1" t="s">
        <v>93</v>
      </c>
      <c r="B128" s="15">
        <v>3371460</v>
      </c>
      <c r="C128" s="15">
        <v>2513525.06</v>
      </c>
      <c r="D128" s="15">
        <v>-857934.94</v>
      </c>
      <c r="E128" s="15">
        <v>2106993.85</v>
      </c>
    </row>
    <row r="129" spans="1:5" x14ac:dyDescent="0.25">
      <c r="A129" s="1" t="s">
        <v>94</v>
      </c>
      <c r="C129" s="15">
        <v>1400</v>
      </c>
      <c r="D129" s="15">
        <v>1400</v>
      </c>
    </row>
    <row r="130" spans="1:5" x14ac:dyDescent="0.25">
      <c r="A130" s="1" t="s">
        <v>95</v>
      </c>
      <c r="B130" s="15">
        <v>40000</v>
      </c>
      <c r="C130" s="15">
        <v>82453.05</v>
      </c>
      <c r="D130" s="15">
        <v>42453.05</v>
      </c>
      <c r="E130" s="15">
        <v>86221.85</v>
      </c>
    </row>
    <row r="131" spans="1:5" x14ac:dyDescent="0.25">
      <c r="A131" s="3" t="s">
        <v>96</v>
      </c>
      <c r="B131" s="16">
        <v>3411460</v>
      </c>
      <c r="C131" s="16">
        <v>2597378.11</v>
      </c>
      <c r="D131" s="16">
        <v>-814081.89</v>
      </c>
      <c r="E131" s="16">
        <v>2193215.7000000002</v>
      </c>
    </row>
    <row r="132" spans="1:5" x14ac:dyDescent="0.25">
      <c r="A132" s="1" t="s">
        <v>0</v>
      </c>
    </row>
    <row r="133" spans="1:5" x14ac:dyDescent="0.25">
      <c r="A133" s="3" t="s">
        <v>97</v>
      </c>
      <c r="B133" s="16"/>
      <c r="C133" s="16"/>
      <c r="D133" s="16"/>
      <c r="E133" s="16"/>
    </row>
    <row r="134" spans="1:5" x14ac:dyDescent="0.25">
      <c r="A134" s="1" t="s">
        <v>0</v>
      </c>
    </row>
    <row r="135" spans="1:5" x14ac:dyDescent="0.25">
      <c r="A135" s="1" t="s">
        <v>93</v>
      </c>
      <c r="B135" s="15">
        <v>382500</v>
      </c>
      <c r="C135" s="15">
        <v>2113148.34</v>
      </c>
      <c r="D135" s="15">
        <v>1730648.34</v>
      </c>
      <c r="E135" s="15">
        <v>8154297.5099999998</v>
      </c>
    </row>
    <row r="136" spans="1:5" x14ac:dyDescent="0.25">
      <c r="A136" s="1" t="s">
        <v>94</v>
      </c>
      <c r="C136" s="15">
        <v>286093.55</v>
      </c>
      <c r="D136" s="15">
        <v>286093.55</v>
      </c>
      <c r="E136" s="15">
        <v>4436.71</v>
      </c>
    </row>
    <row r="137" spans="1:5" x14ac:dyDescent="0.25">
      <c r="A137" s="1" t="s">
        <v>95</v>
      </c>
      <c r="C137" s="15">
        <v>23891.96</v>
      </c>
      <c r="D137" s="15">
        <v>23891.96</v>
      </c>
      <c r="E137" s="15">
        <v>127227.56</v>
      </c>
    </row>
    <row r="138" spans="1:5" x14ac:dyDescent="0.25">
      <c r="A138" s="3" t="s">
        <v>98</v>
      </c>
      <c r="B138" s="16">
        <v>382500</v>
      </c>
      <c r="C138" s="16">
        <v>2423133.85</v>
      </c>
      <c r="D138" s="16">
        <v>2040633.85</v>
      </c>
      <c r="E138" s="16">
        <v>8285961.7800000003</v>
      </c>
    </row>
    <row r="139" spans="1:5" x14ac:dyDescent="0.25">
      <c r="A139" s="1" t="s">
        <v>0</v>
      </c>
    </row>
    <row r="140" spans="1:5" x14ac:dyDescent="0.25">
      <c r="A140" s="3" t="s">
        <v>99</v>
      </c>
      <c r="B140" s="16">
        <v>3793960</v>
      </c>
      <c r="C140" s="16">
        <v>5020511.96</v>
      </c>
      <c r="D140" s="16">
        <v>1226551.96</v>
      </c>
      <c r="E140" s="16">
        <v>10479177.48</v>
      </c>
    </row>
    <row r="141" spans="1:5" x14ac:dyDescent="0.25">
      <c r="A141" s="1" t="s">
        <v>0</v>
      </c>
    </row>
    <row r="142" spans="1:5" x14ac:dyDescent="0.25">
      <c r="A142" s="3" t="s">
        <v>100</v>
      </c>
      <c r="B142" s="16">
        <v>27241189</v>
      </c>
      <c r="C142" s="16">
        <v>28970082.850000001</v>
      </c>
      <c r="D142" s="16">
        <v>1728893.85</v>
      </c>
      <c r="E142" s="16">
        <v>35996089.57</v>
      </c>
    </row>
    <row r="143" spans="1:5" x14ac:dyDescent="0.25">
      <c r="A143" s="1" t="s">
        <v>0</v>
      </c>
    </row>
    <row r="144" spans="1:5" x14ac:dyDescent="0.25">
      <c r="A144" s="3" t="s">
        <v>101</v>
      </c>
      <c r="B144" s="16">
        <v>745391</v>
      </c>
      <c r="C144" s="16">
        <v>601662</v>
      </c>
      <c r="D144" s="16">
        <v>-143729</v>
      </c>
      <c r="E144" s="16">
        <v>766028.95</v>
      </c>
    </row>
    <row r="145" spans="1:5" s="6" customFormat="1" x14ac:dyDescent="0.25">
      <c r="A145" s="3"/>
      <c r="B145" s="16"/>
      <c r="C145" s="16"/>
      <c r="D145" s="16"/>
      <c r="E145" s="16"/>
    </row>
    <row r="146" spans="1:5" x14ac:dyDescent="0.25">
      <c r="A146" s="3" t="s">
        <v>102</v>
      </c>
      <c r="B146" s="16"/>
      <c r="C146" s="16"/>
      <c r="D146" s="16"/>
      <c r="E146" s="16"/>
    </row>
    <row r="147" spans="1:5" x14ac:dyDescent="0.25">
      <c r="A147" s="1" t="s">
        <v>0</v>
      </c>
    </row>
    <row r="148" spans="1:5" x14ac:dyDescent="0.25">
      <c r="A148" s="9" t="s">
        <v>103</v>
      </c>
      <c r="B148" s="16"/>
      <c r="C148" s="16"/>
      <c r="D148" s="16"/>
      <c r="E148" s="16"/>
    </row>
    <row r="149" spans="1:5" x14ac:dyDescent="0.25">
      <c r="A149" s="1" t="s">
        <v>104</v>
      </c>
    </row>
    <row r="150" spans="1:5" x14ac:dyDescent="0.25">
      <c r="A150" s="1" t="s">
        <v>105</v>
      </c>
      <c r="B150" s="15">
        <v>8452</v>
      </c>
      <c r="C150" s="15">
        <v>14939.13</v>
      </c>
      <c r="D150" s="15">
        <v>6487.13</v>
      </c>
      <c r="E150" s="15">
        <v>6739.15</v>
      </c>
    </row>
    <row r="151" spans="1:5" x14ac:dyDescent="0.25">
      <c r="A151" s="3" t="s">
        <v>106</v>
      </c>
      <c r="B151" s="16">
        <v>8452</v>
      </c>
      <c r="C151" s="16">
        <v>14939.13</v>
      </c>
      <c r="D151" s="16">
        <v>6487.13</v>
      </c>
      <c r="E151" s="16">
        <v>6739.15</v>
      </c>
    </row>
    <row r="152" spans="1:5" x14ac:dyDescent="0.25">
      <c r="A152" s="1" t="s">
        <v>0</v>
      </c>
    </row>
    <row r="153" spans="1:5" x14ac:dyDescent="0.25">
      <c r="A153" s="9" t="s">
        <v>107</v>
      </c>
      <c r="B153" s="16"/>
      <c r="C153" s="16"/>
      <c r="D153" s="16"/>
      <c r="E153" s="16"/>
    </row>
    <row r="154" spans="1:5" x14ac:dyDescent="0.25">
      <c r="A154" s="1" t="s">
        <v>108</v>
      </c>
      <c r="B154" s="15">
        <v>42000</v>
      </c>
      <c r="C154" s="15">
        <v>56466.13</v>
      </c>
      <c r="D154" s="15">
        <v>14466.13</v>
      </c>
    </row>
    <row r="155" spans="1:5" x14ac:dyDescent="0.25">
      <c r="A155" s="1" t="s">
        <v>109</v>
      </c>
      <c r="B155" s="15">
        <v>10500</v>
      </c>
      <c r="C155" s="15">
        <v>27922.12</v>
      </c>
      <c r="D155" s="15">
        <v>17422.12</v>
      </c>
      <c r="E155" s="15">
        <v>8610.18</v>
      </c>
    </row>
    <row r="156" spans="1:5" x14ac:dyDescent="0.25">
      <c r="A156" s="3" t="s">
        <v>110</v>
      </c>
      <c r="B156" s="16">
        <v>52500</v>
      </c>
      <c r="C156" s="16">
        <v>84388.25</v>
      </c>
      <c r="D156" s="16">
        <v>31888.25</v>
      </c>
      <c r="E156" s="16">
        <v>8610.18</v>
      </c>
    </row>
    <row r="157" spans="1:5" x14ac:dyDescent="0.25">
      <c r="A157" s="1" t="s">
        <v>0</v>
      </c>
    </row>
    <row r="158" spans="1:5" x14ac:dyDescent="0.25">
      <c r="A158" s="3" t="s">
        <v>111</v>
      </c>
      <c r="B158" s="16">
        <v>-44048</v>
      </c>
      <c r="C158" s="16">
        <v>-69449.119999999995</v>
      </c>
      <c r="D158" s="16">
        <v>-25401.119999999999</v>
      </c>
      <c r="E158" s="16">
        <v>-1871.03</v>
      </c>
    </row>
    <row r="159" spans="1:5" x14ac:dyDescent="0.25">
      <c r="A159" s="1" t="s">
        <v>0</v>
      </c>
    </row>
    <row r="160" spans="1:5" x14ac:dyDescent="0.25">
      <c r="A160" s="3" t="s">
        <v>112</v>
      </c>
      <c r="B160" s="16"/>
      <c r="C160" s="16"/>
      <c r="D160" s="16"/>
      <c r="E160" s="16"/>
    </row>
    <row r="161" spans="1:5" x14ac:dyDescent="0.25">
      <c r="A161" s="1" t="s">
        <v>0</v>
      </c>
    </row>
    <row r="162" spans="1:5" x14ac:dyDescent="0.25">
      <c r="A162" s="9" t="s">
        <v>113</v>
      </c>
      <c r="B162" s="16"/>
      <c r="C162" s="16"/>
      <c r="D162" s="16"/>
      <c r="E162" s="16"/>
    </row>
    <row r="163" spans="1:5" x14ac:dyDescent="0.25">
      <c r="A163" s="1" t="s">
        <v>114</v>
      </c>
      <c r="B163" s="15">
        <v>85038</v>
      </c>
      <c r="C163" s="15">
        <v>101516.23</v>
      </c>
      <c r="D163" s="15">
        <v>16478.23</v>
      </c>
      <c r="E163" s="15">
        <v>95982.04</v>
      </c>
    </row>
    <row r="164" spans="1:5" x14ac:dyDescent="0.25">
      <c r="A164" s="1" t="s">
        <v>115</v>
      </c>
      <c r="B164" s="15">
        <v>15000</v>
      </c>
      <c r="C164" s="15">
        <v>20533.87</v>
      </c>
      <c r="D164" s="15">
        <v>5533.87</v>
      </c>
      <c r="E164" s="15">
        <v>8296.2000000000007</v>
      </c>
    </row>
    <row r="165" spans="1:5" x14ac:dyDescent="0.25">
      <c r="A165" s="1" t="s">
        <v>116</v>
      </c>
      <c r="B165" s="15">
        <v>2000</v>
      </c>
      <c r="C165" s="15">
        <v>433356.24</v>
      </c>
      <c r="D165" s="15">
        <v>431356.24</v>
      </c>
      <c r="E165" s="15">
        <v>146456.79999999999</v>
      </c>
    </row>
    <row r="166" spans="1:5" x14ac:dyDescent="0.25">
      <c r="A166" s="3" t="s">
        <v>117</v>
      </c>
      <c r="B166" s="16">
        <v>102038</v>
      </c>
      <c r="C166" s="16">
        <v>555406.34</v>
      </c>
      <c r="D166" s="16">
        <v>453368.34</v>
      </c>
      <c r="E166" s="16">
        <v>250735.04</v>
      </c>
    </row>
    <row r="167" spans="1:5" x14ac:dyDescent="0.25">
      <c r="A167" s="1" t="s">
        <v>0</v>
      </c>
    </row>
    <row r="168" spans="1:5" x14ac:dyDescent="0.25">
      <c r="A168" s="9" t="s">
        <v>118</v>
      </c>
      <c r="B168" s="16"/>
      <c r="C168" s="16"/>
      <c r="D168" s="16"/>
      <c r="E168" s="16"/>
    </row>
    <row r="169" spans="1:5" x14ac:dyDescent="0.25">
      <c r="A169" s="1" t="s">
        <v>119</v>
      </c>
      <c r="C169" s="15">
        <v>56631.75</v>
      </c>
      <c r="D169" s="15">
        <v>56631.75</v>
      </c>
      <c r="E169" s="15">
        <v>190539.87</v>
      </c>
    </row>
    <row r="170" spans="1:5" x14ac:dyDescent="0.25">
      <c r="A170" s="1" t="s">
        <v>120</v>
      </c>
    </row>
    <row r="171" spans="1:5" x14ac:dyDescent="0.25">
      <c r="A171" s="3" t="s">
        <v>121</v>
      </c>
      <c r="B171" s="16"/>
      <c r="C171" s="16">
        <v>56631.75</v>
      </c>
      <c r="D171" s="16">
        <v>56631.75</v>
      </c>
      <c r="E171" s="16">
        <v>190539.87</v>
      </c>
    </row>
    <row r="172" spans="1:5" x14ac:dyDescent="0.25">
      <c r="A172" s="1" t="s">
        <v>0</v>
      </c>
    </row>
    <row r="173" spans="1:5" x14ac:dyDescent="0.25">
      <c r="A173" s="3" t="s">
        <v>122</v>
      </c>
      <c r="B173" s="16">
        <v>102038</v>
      </c>
      <c r="C173" s="16">
        <v>498774.59</v>
      </c>
      <c r="D173" s="16">
        <v>396736.59</v>
      </c>
      <c r="E173" s="16">
        <v>60195.17</v>
      </c>
    </row>
    <row r="174" spans="1:5" x14ac:dyDescent="0.25">
      <c r="A174" s="1" t="s">
        <v>0</v>
      </c>
    </row>
    <row r="175" spans="1:5" x14ac:dyDescent="0.25">
      <c r="A175" s="3" t="s">
        <v>123</v>
      </c>
      <c r="B175" s="16"/>
      <c r="C175" s="16"/>
      <c r="D175" s="16"/>
      <c r="E175" s="16"/>
    </row>
    <row r="176" spans="1:5" x14ac:dyDescent="0.25">
      <c r="A176" s="9" t="s">
        <v>124</v>
      </c>
    </row>
    <row r="177" spans="1:5" x14ac:dyDescent="0.25">
      <c r="A177" s="1" t="s">
        <v>125</v>
      </c>
      <c r="B177" s="15">
        <v>803381</v>
      </c>
      <c r="C177" s="15">
        <v>772399.78</v>
      </c>
      <c r="D177" s="15">
        <v>-30981.22</v>
      </c>
      <c r="E177" s="15">
        <v>789208.88</v>
      </c>
    </row>
    <row r="178" spans="1:5" x14ac:dyDescent="0.25">
      <c r="A178" s="3" t="s">
        <v>126</v>
      </c>
      <c r="B178" s="16">
        <v>-803381</v>
      </c>
      <c r="C178" s="16">
        <v>-772399.78</v>
      </c>
      <c r="D178" s="16">
        <v>30981.22</v>
      </c>
      <c r="E178" s="16">
        <v>-789208.88</v>
      </c>
    </row>
    <row r="179" spans="1:5" x14ac:dyDescent="0.25">
      <c r="A179" s="1" t="s">
        <v>0</v>
      </c>
    </row>
    <row r="180" spans="1:5" x14ac:dyDescent="0.25">
      <c r="A180" s="4" t="s">
        <v>127</v>
      </c>
      <c r="B180" s="18"/>
      <c r="C180" s="18">
        <v>258587.69</v>
      </c>
      <c r="D180" s="18">
        <v>258587.69</v>
      </c>
      <c r="E180" s="18">
        <v>35144.21</v>
      </c>
    </row>
    <row r="181" spans="1:5" x14ac:dyDescent="0.25">
      <c r="A181" s="1" t="s">
        <v>0</v>
      </c>
    </row>
    <row r="182" spans="1:5" x14ac:dyDescent="0.25">
      <c r="A182" s="1" t="s">
        <v>0</v>
      </c>
    </row>
  </sheetData>
  <pageMargins left="0.70866141732283472" right="0.51181102362204722" top="0.55118110236220474" bottom="0.74803149606299213" header="0.31496062992125984" footer="0.31496062992125984"/>
  <pageSetup paperSize="9" scale="80" firstPageNumber="50" orientation="portrait" useFirstPageNumber="1" r:id="rId1"/>
  <headerFooter>
    <oddFooter>&amp;CBilancio Consuntivo 31/12/2018 – Consorzio di Bonifica dell’Emilia Centrale&amp;R&amp;P</oddFooter>
    <evenHeader>&amp;D
EMILIACENTRALE\BONINIPATRIZIA
Pagina &amp;P</evenHeader>
  </headerFooter>
  <rowBreaks count="2" manualBreakCount="2">
    <brk id="117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Stato Patrim 2018</vt:lpstr>
      <vt:lpstr>Conto Econ 2018</vt:lpstr>
      <vt:lpstr>'Conto Econ 2018'!Area_stampa</vt:lpstr>
      <vt:lpstr>'Stato Patrim 2018'!Area_stampa</vt:lpstr>
      <vt:lpstr>'Conto Econ 2018'!Titoli_stampa</vt:lpstr>
      <vt:lpstr>'Stato Patrim 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Vezzani Enrica</dc:creator>
  <cp:lastModifiedBy>Vezzani Enrica</cp:lastModifiedBy>
  <cp:lastPrinted>2019-06-07T07:33:24Z</cp:lastPrinted>
  <dcterms:created xsi:type="dcterms:W3CDTF">2019-05-16T08:15:26Z</dcterms:created>
  <dcterms:modified xsi:type="dcterms:W3CDTF">2022-07-07T10:42:34Z</dcterms:modified>
</cp:coreProperties>
</file>