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NRICA\SITO\bilanci\"/>
    </mc:Choice>
  </mc:AlternateContent>
  <xr:revisionPtr revIDLastSave="0" documentId="8_{F33FB502-1A0A-4C4E-AD0C-99256F3E8498}" xr6:coauthVersionLast="33" xr6:coauthVersionMax="33" xr10:uidLastSave="{00000000-0000-0000-0000-000000000000}"/>
  <bookViews>
    <workbookView xWindow="0" yWindow="0" windowWidth="15345" windowHeight="6705" activeTab="1" xr2:uid="{00000000-000D-0000-FFFF-FFFF00000000}"/>
  </bookViews>
  <sheets>
    <sheet name="Stato Patrim. 2017" sheetId="3" r:id="rId1"/>
    <sheet name="Conto Econ. 2017" sheetId="2" r:id="rId2"/>
  </sheets>
  <definedNames>
    <definedName name="_xlnm.Print_Area" localSheetId="1">'Conto Econ. 2017'!$A$1:$E$178</definedName>
    <definedName name="_xlnm.Print_Area" localSheetId="0">'Stato Patrim. 2017'!$A$1:$C$162</definedName>
    <definedName name="_xlnm.Print_Titles" localSheetId="1">'Conto Econ. 2017'!$1:$2</definedName>
    <definedName name="_xlnm.Print_Titles" localSheetId="0">'Stato Patrim. 2017'!$1:$2</definedName>
  </definedNames>
  <calcPr calcId="179017"/>
</workbook>
</file>

<file path=xl/calcChain.xml><?xml version="1.0" encoding="utf-8"?>
<calcChain xmlns="http://schemas.openxmlformats.org/spreadsheetml/2006/main">
  <c r="E47" i="2" l="1"/>
  <c r="C27" i="2"/>
  <c r="E25" i="2"/>
  <c r="E24" i="2"/>
  <c r="E23" i="2"/>
  <c r="C20" i="2"/>
  <c r="E19" i="2"/>
  <c r="E17" i="2"/>
  <c r="C14" i="2"/>
  <c r="E13" i="2"/>
  <c r="E12" i="2"/>
  <c r="E11" i="2"/>
  <c r="E14" i="2" l="1"/>
  <c r="E20" i="2"/>
  <c r="C35" i="2"/>
  <c r="E27" i="2"/>
  <c r="E3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Bonini Patrizia</author>
  </authors>
  <commentList>
    <comment ref="B1" authorId="0" shapeId="0" xr:uid="{758CE61C-4740-478D-BA51-4F1FB2BDF2D3}">
      <text>
        <r>
          <rPr>
            <b/>
            <sz val="9"/>
            <color indexed="81"/>
            <rFont val="Tahoma"/>
            <family val="2"/>
          </rPr>
          <t>Bonini Patrizia:</t>
        </r>
        <r>
          <rPr>
            <sz val="9"/>
            <color indexed="81"/>
            <rFont val="Tahoma"/>
            <family val="2"/>
          </rPr>
          <t xml:space="preserve">
copiato dati da quadri contabili approvati Cons.2016 (con arrotondamenti)</t>
        </r>
      </text>
    </comment>
    <comment ref="C1" authorId="0" shapeId="0" xr:uid="{C90C2381-E807-41C5-A5B6-E3303D1D6E6D}">
      <text>
        <r>
          <rPr>
            <b/>
            <sz val="9"/>
            <color indexed="81"/>
            <rFont val="Tahoma"/>
            <family val="2"/>
          </rPr>
          <t>Bonini Patrizia:</t>
        </r>
        <r>
          <rPr>
            <sz val="9"/>
            <color indexed="81"/>
            <rFont val="Tahoma"/>
            <family val="2"/>
          </rPr>
          <t xml:space="preserve">
cons.2017
esportato dati da NAV senza arrotondamento e in xls tolto decimali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Bonini Patrizia</author>
  </authors>
  <commentList>
    <comment ref="B1" authorId="0" shapeId="0" xr:uid="{6A35DFB8-8232-44EC-95D2-CE6D6487E996}">
      <text>
        <r>
          <rPr>
            <b/>
            <sz val="9"/>
            <color indexed="81"/>
            <rFont val="Tahoma"/>
            <family val="2"/>
          </rPr>
          <t>Bonini Patrizia:</t>
        </r>
        <r>
          <rPr>
            <sz val="9"/>
            <color indexed="81"/>
            <rFont val="Tahoma"/>
            <family val="2"/>
          </rPr>
          <t xml:space="preserve">
copiato dati da quadri contabili approvati Cons.2016 (con arrotondamenti)</t>
        </r>
      </text>
    </comment>
    <comment ref="C1" authorId="0" shapeId="0" xr:uid="{8FBA4F5C-5EF1-4A6F-8A96-6D4F6975A041}">
      <text>
        <r>
          <rPr>
            <b/>
            <sz val="9"/>
            <color indexed="81"/>
            <rFont val="Tahoma"/>
            <family val="2"/>
          </rPr>
          <t>Bonini Patrizia:</t>
        </r>
        <r>
          <rPr>
            <sz val="9"/>
            <color indexed="81"/>
            <rFont val="Tahoma"/>
            <family val="2"/>
          </rPr>
          <t xml:space="preserve">
cons.2017
esportato dati da NAV senza arrotondamento e in xls tolto decimali</t>
        </r>
      </text>
    </comment>
    <comment ref="E1" authorId="0" shapeId="0" xr:uid="{C7A9D2C3-EDD6-4EDA-9CB3-0C1694B57519}">
      <text>
        <r>
          <rPr>
            <sz val="9"/>
            <color indexed="81"/>
            <rFont val="Tahoma"/>
            <family val="2"/>
          </rPr>
          <t>per i contributi inserito come bdg iniziale quello da Prospetto riparto, non 2017/b1 che riportava solo il totale</t>
        </r>
        <r>
          <rPr>
            <sz val="9"/>
            <color indexed="81"/>
            <rFont val="Tahoma"/>
            <family val="2"/>
          </rPr>
          <t xml:space="preserve">
la diff. È calcolata con una formula</t>
        </r>
      </text>
    </comment>
  </commentList>
</comments>
</file>

<file path=xl/sharedStrings.xml><?xml version="1.0" encoding="utf-8"?>
<sst xmlns="http://schemas.openxmlformats.org/spreadsheetml/2006/main" count="350" uniqueCount="266">
  <si>
    <t>Imputato AP</t>
  </si>
  <si>
    <t/>
  </si>
  <si>
    <t>C O N T O     E C O N O M I C O</t>
  </si>
  <si>
    <t>GESTIONE CARATTERISTICA</t>
  </si>
  <si>
    <t>Ricavi e proventi della gestione ordinaria</t>
  </si>
  <si>
    <t>Contributi consortili ORDINARI per gestione, esercizio, manutenzione opere</t>
  </si>
  <si>
    <t>Contributo Idraulico</t>
  </si>
  <si>
    <t>contributo idraulico terreni</t>
  </si>
  <si>
    <t>contributo idraulico fabbricati</t>
  </si>
  <si>
    <t>contributo idraulico vie di comunicazione</t>
  </si>
  <si>
    <t>Totale contributo idraulico</t>
  </si>
  <si>
    <t>Contributo Irrigazione</t>
  </si>
  <si>
    <t>Contributo irriguo</t>
  </si>
  <si>
    <t>Contributo Irrigazione speciale (risaia, bacini ittici, ecc.)</t>
  </si>
  <si>
    <t>Contributi irriguo - irrigazione speciale</t>
  </si>
  <si>
    <t>Totale Contributi irrigui</t>
  </si>
  <si>
    <t>Contributo montagna</t>
  </si>
  <si>
    <t>contributo montagna terreni</t>
  </si>
  <si>
    <t>contributo montagna fabbricati</t>
  </si>
  <si>
    <t>contributo montagna vie di comunicazione</t>
  </si>
  <si>
    <t>acquedotti rurali</t>
  </si>
  <si>
    <t>Totale Contributi montagna</t>
  </si>
  <si>
    <t>Contributo Ambientale</t>
  </si>
  <si>
    <t>contributo ambientale terreni</t>
  </si>
  <si>
    <t>contributo ambientale fabbricati</t>
  </si>
  <si>
    <t>contributo ambientale vie di comunicazione</t>
  </si>
  <si>
    <t>Totale Contributi ambientali</t>
  </si>
  <si>
    <t>Totale Contributi consortili ORDINARI per gestione, esercizio,manutenzione opere</t>
  </si>
  <si>
    <t>Contributi STRAORDINARI ammortamento mutui</t>
  </si>
  <si>
    <t>contrib.Amm.Mutui - Idraulico terreni</t>
  </si>
  <si>
    <t>contrib.Amm.Mutui - Idraulico fabbricati</t>
  </si>
  <si>
    <t>contrib.Amm.Mutui - Idr.Vie di comunicazione</t>
  </si>
  <si>
    <t>contrib.Amm.Mutui - Irrigazione</t>
  </si>
  <si>
    <t>contrib.Amm.Mutui - Montagna terreni</t>
  </si>
  <si>
    <t>contrib.Amm.Mutui - Montagna fabbricati</t>
  </si>
  <si>
    <t>contrib.Amm.Mutui - Montagna vie di com.</t>
  </si>
  <si>
    <t>Totale contributi STRAORDINARI ammortamento mutui</t>
  </si>
  <si>
    <t>Totale contributi CONSORTILI</t>
  </si>
  <si>
    <t>Canoni per licenze e concessioni</t>
  </si>
  <si>
    <t>Contributi pubblici gestione ordinaria</t>
  </si>
  <si>
    <t>Contributi attività corrente e in conto interesse</t>
  </si>
  <si>
    <t>Ricavi e proventi vari da attività ordinaria caratteristica</t>
  </si>
  <si>
    <t>Proventi da attività personale dipendente</t>
  </si>
  <si>
    <t>Rimborso oneri per attività di derivazione irrigua svolte in convenzione</t>
  </si>
  <si>
    <t>rimborso oneri per attivita' svolte per enti pubblici</t>
  </si>
  <si>
    <t>rimborso oneri per attivita' svolte per consorziati o terzi</t>
  </si>
  <si>
    <t>proventi da energia da fonti rinnovabili</t>
  </si>
  <si>
    <t>recuperi vari e rimborsi</t>
  </si>
  <si>
    <t>altri ricavi e proventi caratteristici</t>
  </si>
  <si>
    <t>Totale ricavi e proventi vari da attività ordinaria caratteristica</t>
  </si>
  <si>
    <t>Utilizzo accantonamenti</t>
  </si>
  <si>
    <t>Totale ricavi e proventi della gestione ordinaria</t>
  </si>
  <si>
    <t>Ricavi e proventi dalla realizzazione nuove opere e manutenzioni straordinarie</t>
  </si>
  <si>
    <t>Contributi per esecuzione e manutenzione straordinaria opere pubbliche</t>
  </si>
  <si>
    <t>Finanziamenti sui lavori</t>
  </si>
  <si>
    <t>finanziamento di terzi sui lavori</t>
  </si>
  <si>
    <t>finanziamento consortile sui lavori</t>
  </si>
  <si>
    <t>Totale finanziamenti sui lavori</t>
  </si>
  <si>
    <t>Totale Ricavi gestione caratteristica</t>
  </si>
  <si>
    <t>Costi della gestione ordinaria</t>
  </si>
  <si>
    <t>Costo del personale</t>
  </si>
  <si>
    <t>Costo del personale operativo</t>
  </si>
  <si>
    <t>Costo del personale dirigente</t>
  </si>
  <si>
    <t>Costo del personale impiegato</t>
  </si>
  <si>
    <t>Costo personale in quiescenza</t>
  </si>
  <si>
    <t>Incentivi alla progettazione lavori FINANZIAMENTO PROPRIO</t>
  </si>
  <si>
    <t>Totale costi personale</t>
  </si>
  <si>
    <t>Costi tecnici</t>
  </si>
  <si>
    <t>Costi tecnici per manutenzione ed espurgo reti</t>
  </si>
  <si>
    <t>Manutenzione fabbricati impianti ed abitazioni</t>
  </si>
  <si>
    <t>Gestione officine e magazzini tecnici</t>
  </si>
  <si>
    <t>Manutenzione elettrom.impianti e gruppi elettrogeni</t>
  </si>
  <si>
    <t>Man. telerilevam. e ponteradio</t>
  </si>
  <si>
    <t>Gestione imp.fonti rinnovabili</t>
  </si>
  <si>
    <t>Energia elettrica funzionamento impianti</t>
  </si>
  <si>
    <t>Gestione automezzi e mezzi d'opera</t>
  </si>
  <si>
    <t>Canoni passivi</t>
  </si>
  <si>
    <t>Contributi consorzio 2°</t>
  </si>
  <si>
    <t>Costi tecnici generali</t>
  </si>
  <si>
    <t>Quota ammortamento lavori capitalizzati</t>
  </si>
  <si>
    <t>Costi tecnici generali AGRONOMICI</t>
  </si>
  <si>
    <t>Totale costi tecnici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</si>
  <si>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</si>
  <si>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</si>
  <si>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</si>
  <si>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</si>
  <si>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amm.consulenze</t>
  </si>
  <si>
    <t>Assicurazioni diverse</t>
  </si>
  <si>
    <t>Informatica e servizi in outsourcing</t>
  </si>
  <si>
    <t>Attività di comunicazione e spese di rappresentanza</t>
  </si>
  <si>
    <t>Servizi di tenuta Catasto e di Riscossione</t>
  </si>
  <si>
    <t>Certificazione di qualità</t>
  </si>
  <si>
    <t>Totale costi amministrativi</t>
  </si>
  <si>
    <t>Accantonamenti</t>
  </si>
  <si>
    <t>Accantonamenti ed ammortamento costi capitalizzati</t>
  </si>
  <si>
    <t>Totale costi Gestione Ordinaria</t>
  </si>
  <si>
    <t>Costi della gestione lavori in concessione</t>
  </si>
  <si>
    <t>Nuove opere e man.str.con finanziam.PROPRIO</t>
  </si>
  <si>
    <t>Nuove opere e manut.staordinarie</t>
  </si>
  <si>
    <t>Espropri ed occupazioni temporanee</t>
  </si>
  <si>
    <t>Progettazione, direzione lavori  e costi accessori</t>
  </si>
  <si>
    <t>Totale nuove opere fin.PROPRIO</t>
  </si>
  <si>
    <t>Nuove opere e man.str.con finanziam.TERZI</t>
  </si>
  <si>
    <t>Totale nuove opere fin.TERZI</t>
  </si>
  <si>
    <t>Totale lavori in concessione</t>
  </si>
  <si>
    <t>Totale costi gestione caratteristica</t>
  </si>
  <si>
    <t>RISULTATO GESTIONE CARATTERISTICA</t>
  </si>
  <si>
    <t>Gestione finanziaria</t>
  </si>
  <si>
    <t>Proventi finanziari</t>
  </si>
  <si>
    <t>Proventi finanziari a medio/lungo termine</t>
  </si>
  <si>
    <t>Proventi finanziari a breve termine</t>
  </si>
  <si>
    <t>Totale proventi finanziari</t>
  </si>
  <si>
    <t>Oneri finanziari</t>
  </si>
  <si>
    <t>Oneri finanziari su finanziamento medio</t>
  </si>
  <si>
    <t>Oneri finanziari correnti</t>
  </si>
  <si>
    <t>Totale Oneri finanziari</t>
  </si>
  <si>
    <t>RISULTATO GESTIONE FINANZIARIA</t>
  </si>
  <si>
    <t>Gestione accessoria e straordinaria</t>
  </si>
  <si>
    <t>Proventi accessori e straordinari</t>
  </si>
  <si>
    <t>Proventi da locazione beni immobili</t>
  </si>
  <si>
    <t>rimborsi da assicurazioni per sinistri</t>
  </si>
  <si>
    <t>Altri proventi accessori e straordinari</t>
  </si>
  <si>
    <t>Totale proventi accessori e straordinari</t>
  </si>
  <si>
    <t>Costi per attività accessorie e straordinarie</t>
  </si>
  <si>
    <t>Minusvalenze da realizzo e sopravvenienze passive</t>
  </si>
  <si>
    <t>Altri costi per attività accessorie e straordinarie</t>
  </si>
  <si>
    <t>Totale Costi per attività accessorie e straordinarie</t>
  </si>
  <si>
    <t>RISULTATI GESTIONE ACCESSORIA E STRAORDINARIA</t>
  </si>
  <si>
    <t>Gestione tributaria</t>
  </si>
  <si>
    <t>Imposte e tasse</t>
  </si>
  <si>
    <t>Imposte e Tasse</t>
  </si>
  <si>
    <t>RISULTATO GESTIONE TRIBUTARIA</t>
  </si>
  <si>
    <t>RISULTATO ECONOMICO</t>
  </si>
  <si>
    <t>S T A T O     P A T R I M O N I A L E</t>
  </si>
  <si>
    <t>ATTIVITA'</t>
  </si>
  <si>
    <t>IMMOBILIZZAZIONI</t>
  </si>
  <si>
    <t>Immobilizzazioni materiali</t>
  </si>
  <si>
    <t>Terreni e fabbricati</t>
  </si>
  <si>
    <t>- a dedurre fondo amm.to</t>
  </si>
  <si>
    <t>Terrreni e fabbricati netti</t>
  </si>
  <si>
    <t>Fabbricati in costruzione</t>
  </si>
  <si>
    <t>Fabbricati in costruzione netti</t>
  </si>
  <si>
    <t>Attrezzatura tecnica</t>
  </si>
  <si>
    <t>Attrezzatura tecnica netta</t>
  </si>
  <si>
    <t>Automezzi e mezzi d'opera</t>
  </si>
  <si>
    <t>Automezzi e mezzi d'opera netti</t>
  </si>
  <si>
    <t>Impianti e macchinari</t>
  </si>
  <si>
    <t>Impianti e macchinari netti</t>
  </si>
  <si>
    <t>Mobili arredi ed attrezzature per ufficio</t>
  </si>
  <si>
    <t>Mobili arredi ed attrezzature per ufficio netti</t>
  </si>
  <si>
    <t>Imm.materiali in corso ed acconti</t>
  </si>
  <si>
    <t>Informatica - Hardware</t>
  </si>
  <si>
    <t>Informatica - Hardware netti</t>
  </si>
  <si>
    <t>Altre imm.materiali</t>
  </si>
  <si>
    <t>Altre imm.materiali nette</t>
  </si>
  <si>
    <t>Totale immobilizzazioni materiali nette</t>
  </si>
  <si>
    <t>Immobilizzazioni immateriali</t>
  </si>
  <si>
    <t>Software ed altre opere d'ingegno</t>
  </si>
  <si>
    <t>Software ed altre opere d'ingegno netti</t>
  </si>
  <si>
    <t>Diritti e brevetti</t>
  </si>
  <si>
    <t>Diritti e brevetti netti</t>
  </si>
  <si>
    <t>Manutenzioni straordinarie</t>
  </si>
  <si>
    <t>Manutenzioni straordinarie nette</t>
  </si>
  <si>
    <t>Imm.immateriali in corso ed acconti</t>
  </si>
  <si>
    <t>Costi pluriennali capitalizzati</t>
  </si>
  <si>
    <t>Imm.immateriali in corso ed acconti netti</t>
  </si>
  <si>
    <t>Altre imm.immateriali</t>
  </si>
  <si>
    <t>Altre imm.immateriali nette</t>
  </si>
  <si>
    <t>Totale immobilizzazioni immateriali</t>
  </si>
  <si>
    <t>Immobilizzazioni finanziarie</t>
  </si>
  <si>
    <t>Partecipaz.ad enti ed associazioni</t>
  </si>
  <si>
    <t>Titoli ed investimenti a lungo termine</t>
  </si>
  <si>
    <t>Partecipazioni societarie</t>
  </si>
  <si>
    <t>- a dedurre fondo svalutazione titoli e partecipazioni</t>
  </si>
  <si>
    <t>Immobilizzazioni partecipazioni societarie nette</t>
  </si>
  <si>
    <t>Crediti finanziari a lungo termine</t>
  </si>
  <si>
    <t>Dep.cauzionali a lungo termine</t>
  </si>
  <si>
    <t>Totale immobilizzazioni finanziarie</t>
  </si>
  <si>
    <t>- a dedurre fondo sval.immobilizzazioni finanziarie</t>
  </si>
  <si>
    <t>Totale immobilizzazioni finanziarie nette</t>
  </si>
  <si>
    <t>Altri fondi rettificativi dell'attivo</t>
  </si>
  <si>
    <t>TOTALE IMMOBILIZZAZIONI</t>
  </si>
  <si>
    <t>ATTIVO CIRCOLANTE</t>
  </si>
  <si>
    <t>Rimanenze di magazzino</t>
  </si>
  <si>
    <t>- a dedurre fondo svalutazione magazzino</t>
  </si>
  <si>
    <t>Rimanenze di magazzino nette</t>
  </si>
  <si>
    <t>Crediti</t>
  </si>
  <si>
    <t>Crediti verso i contribuenti e concessionari</t>
  </si>
  <si>
    <t>- a dedurre fondo perdite su riscoss.contr.</t>
  </si>
  <si>
    <t>Crediti verso i contribuenti e concessionari netti</t>
  </si>
  <si>
    <t>Crediti verso utenti di beni patrimoniali</t>
  </si>
  <si>
    <t>Crediti vs Enti del settore pubblico per servizi di progettazione esecuzione</t>
  </si>
  <si>
    <t>Stati di avanzamento da emettere</t>
  </si>
  <si>
    <t>Crediti verso il personale</t>
  </si>
  <si>
    <t>Crediti per fatture e note da emettere (e depositi cauzionali)</t>
  </si>
  <si>
    <t>Crediti verso Enti Previdenziali</t>
  </si>
  <si>
    <t>Crediti verso ENPAIA TFR</t>
  </si>
  <si>
    <t>Crediti diversi</t>
  </si>
  <si>
    <t>Acconti di imposta</t>
  </si>
  <si>
    <t>- a dedurre fondo sval.altri crediti</t>
  </si>
  <si>
    <t>Crediti netti</t>
  </si>
  <si>
    <t>Attività finanziarie a breve</t>
  </si>
  <si>
    <t>Titoli ed investimenti a breve</t>
  </si>
  <si>
    <t>Liquidità</t>
  </si>
  <si>
    <t>Conto corrente affidato al Cassiere</t>
  </si>
  <si>
    <t>Altri conti correnti bancari e postali</t>
  </si>
  <si>
    <t>Cassa</t>
  </si>
  <si>
    <t>Totale liquidità</t>
  </si>
  <si>
    <t>Ratei e Risconti</t>
  </si>
  <si>
    <t>Ratei attivi</t>
  </si>
  <si>
    <t>Risconti attivi</t>
  </si>
  <si>
    <t>Totale Ratei e Risconti</t>
  </si>
  <si>
    <t>IVA a credito</t>
  </si>
  <si>
    <t>Totale Attivo circolante</t>
  </si>
  <si>
    <t>TOTALE ATTIVITA'</t>
  </si>
  <si>
    <t>PASSIVITA'</t>
  </si>
  <si>
    <t>Debiti finanziari a lungo</t>
  </si>
  <si>
    <t>Debiti per mutui e prestiti a medio-lungo termine</t>
  </si>
  <si>
    <t>Debiti per dep. cauzionali passivi</t>
  </si>
  <si>
    <t>Debiti verso altri finanziatori</t>
  </si>
  <si>
    <t>Totale debiti finanziari a lungo</t>
  </si>
  <si>
    <t>Debiti finanziari a breve termine</t>
  </si>
  <si>
    <t>Totale Debiti finanziari a breve termine</t>
  </si>
  <si>
    <t>Debiti a breve termine</t>
  </si>
  <si>
    <t>Debiti vs.Erario e enti prev.</t>
  </si>
  <si>
    <t>Premi assicurativi da liquidare</t>
  </si>
  <si>
    <t>Conti Iva</t>
  </si>
  <si>
    <t>Debiti verso enti, associazioni</t>
  </si>
  <si>
    <t>Enti c/anticipi</t>
  </si>
  <si>
    <t>Agenti Riscossione e Cassiere c/anticipi</t>
  </si>
  <si>
    <t>Debiti verso fornitori</t>
  </si>
  <si>
    <t>Debiti verso dipendenti</t>
  </si>
  <si>
    <t>Debiti per fatture o note da ricevere</t>
  </si>
  <si>
    <t>Debiti diversi</t>
  </si>
  <si>
    <t>Totale debiti a breve termine</t>
  </si>
  <si>
    <t>Ratei e risconti passivi</t>
  </si>
  <si>
    <t>Ratei passivi</t>
  </si>
  <si>
    <t>Risconti passivi</t>
  </si>
  <si>
    <t>Totale ratei e risconti passivi</t>
  </si>
  <si>
    <t>Totale PASSIVITA'</t>
  </si>
  <si>
    <t>FONDI RISCHI E SPESE</t>
  </si>
  <si>
    <t>Fondi rischi</t>
  </si>
  <si>
    <t>Fondi spese</t>
  </si>
  <si>
    <t>Fondo imposte e tasse</t>
  </si>
  <si>
    <t>Fondo ricostituzione impianti e parco mezzi (manutenzione ciclica)</t>
  </si>
  <si>
    <t>Fondi vincolati personale dipendente</t>
  </si>
  <si>
    <t>Altri fondi per spese</t>
  </si>
  <si>
    <t>Totale Fondi rischi e spese</t>
  </si>
  <si>
    <t>TOTALE PASSIVITA' E FONDI</t>
  </si>
  <si>
    <t>Patrimonio Netto</t>
  </si>
  <si>
    <t>Fondo consortile</t>
  </si>
  <si>
    <t>Risultato d'esercizio</t>
  </si>
  <si>
    <t>Risultato d'esercizio portato a nuovo</t>
  </si>
  <si>
    <t>Riserve</t>
  </si>
  <si>
    <t>Contributi pluriennali in Conto capitale di Terzi</t>
  </si>
  <si>
    <t>Totale Patrimonio netto</t>
  </si>
  <si>
    <t>Totale Patrimonio netto, Passività e Fondi</t>
  </si>
  <si>
    <t>Bilancio 2016 situazione al 31/12/2016</t>
  </si>
  <si>
    <t>Budget iniziale 2017</t>
  </si>
  <si>
    <t>Bilancio 2017 situazione al 31/12/2017</t>
  </si>
  <si>
    <t>Differenza su iniziale</t>
  </si>
  <si>
    <t>(a)</t>
  </si>
  <si>
    <t>(b)</t>
  </si>
  <si>
    <t>(b-a)</t>
  </si>
  <si>
    <t>Situazione al 31/12/2016</t>
  </si>
  <si>
    <t>Situazione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</si>
</sst>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9" fontId="4" fillId="0" borderId="0" xfId="0" applyNumberFormat="1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49" fontId="5" fillId="0" borderId="1" xfId="0" applyNumberFormat="1" applyFont="1" applyBorder="1"/>
    <xf numFmtId="0" fontId="5" fillId="0" borderId="1" xfId="0" applyFont="1" applyBorder="1"/>
    <xf numFmtId="49" fontId="6" fillId="0" borderId="0" xfId="0" applyNumberFormat="1" applyFont="1"/>
    <xf numFmtId="0" fontId="6" fillId="0" borderId="0" xfId="0" applyFont="1"/>
    <xf numFmtId="49" fontId="7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164" fontId="4" fillId="0" borderId="0" xfId="1" applyNumberFormat="1" applyFont="1"/>
    <xf numFmtId="3" fontId="6" fillId="0" borderId="0" xfId="0" applyNumberFormat="1" applyFont="1"/>
    <xf numFmtId="4" fontId="6" fillId="0" borderId="0" xfId="0" applyNumberFormat="1" applyFont="1"/>
    <xf numFmtId="49" fontId="6" fillId="0" borderId="2" xfId="0" applyNumberFormat="1" applyFont="1" applyBorder="1"/>
    <xf numFmtId="3" fontId="6" fillId="0" borderId="2" xfId="0" applyNumberFormat="1" applyFont="1" applyBorder="1"/>
    <xf numFmtId="4" fontId="6" fillId="0" borderId="2" xfId="0" applyNumberFormat="1" applyFont="1" applyBorder="1"/>
    <xf numFmtId="49" fontId="6" fillId="0" borderId="1" xfId="0" applyNumberFormat="1" applyFont="1" applyBorder="1"/>
    <xf numFmtId="3" fontId="6" fillId="0" borderId="1" xfId="0" applyNumberFormat="1" applyFont="1" applyBorder="1"/>
    <xf numFmtId="4" fontId="6" fillId="0" borderId="1" xfId="0" applyNumberFormat="1" applyFont="1" applyBorder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/>
    </xf>
    <xf numFmtId="49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vertical="top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49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wrapText="1"/>
    </xf>
    <xf numFmtId="4" fontId="6" fillId="0" borderId="0" xfId="0" applyNumberFormat="1" applyFont="1" applyBorder="1"/>
    <xf numFmtId="0" fontId="4" fillId="0" borderId="0" xfId="0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09CD6-90DB-4738-8622-8378699E366C}">
  <sheetPr>
    <tabColor rgb="FF92D050"/>
  </sheetPr>
  <dimension ref="A1:E165"/>
  <sheetViews>
    <sheetView topLeftCell="A160" workbookViewId="0">
      <selection activeCell="B100" sqref="B100"/>
    </sheetView>
  </sheetViews>
  <sheetFormatPr defaultRowHeight="15.75" x14ac:dyDescent="0.25"/>
  <cols>
    <col min="1" max="1" width="65.7109375" style="3" customWidth="1"/>
    <col min="2" max="2" width="16.42578125" style="3" customWidth="1"/>
    <col min="3" max="3" width="13.5703125" style="3" bestFit="1" customWidth="1"/>
    <col min="4" max="4" width="13.5703125" style="3" hidden="1" customWidth="1"/>
    <col min="5" max="5" width="15.28515625" style="3" bestFit="1" customWidth="1"/>
    <col min="6" max="16384" width="9.140625" style="3"/>
  </cols>
  <sheetData>
    <row r="1" spans="1:5" ht="31.5" x14ac:dyDescent="0.25">
      <c r="A1" s="1" t="s">
        <v>1</v>
      </c>
      <c r="B1" s="2" t="s">
        <v>264</v>
      </c>
      <c r="C1" s="2" t="s">
        <v>265</v>
      </c>
      <c r="D1" s="1" t="s">
        <v>0</v>
      </c>
    </row>
    <row r="2" spans="1:5" x14ac:dyDescent="0.25">
      <c r="A2" s="4" t="s">
        <v>133</v>
      </c>
      <c r="B2" s="5"/>
      <c r="C2" s="5"/>
      <c r="D2" s="5"/>
    </row>
    <row r="3" spans="1:5" x14ac:dyDescent="0.25">
      <c r="A3" s="1" t="s">
        <v>1</v>
      </c>
    </row>
    <row r="4" spans="1:5" x14ac:dyDescent="0.25">
      <c r="A4" s="6" t="s">
        <v>134</v>
      </c>
      <c r="B4" s="7"/>
      <c r="C4" s="7"/>
      <c r="D4" s="7"/>
    </row>
    <row r="5" spans="1:5" x14ac:dyDescent="0.25">
      <c r="A5" s="1" t="s">
        <v>1</v>
      </c>
    </row>
    <row r="6" spans="1:5" x14ac:dyDescent="0.25">
      <c r="A6" s="6" t="s">
        <v>135</v>
      </c>
      <c r="B6" s="7"/>
      <c r="C6" s="7"/>
      <c r="D6" s="7"/>
    </row>
    <row r="7" spans="1:5" x14ac:dyDescent="0.25">
      <c r="A7" s="1" t="s">
        <v>1</v>
      </c>
    </row>
    <row r="8" spans="1:5" x14ac:dyDescent="0.25">
      <c r="A8" s="8" t="s">
        <v>136</v>
      </c>
      <c r="B8" s="7"/>
      <c r="C8" s="7"/>
      <c r="D8" s="7"/>
    </row>
    <row r="9" spans="1:5" x14ac:dyDescent="0.25">
      <c r="A9" s="1" t="s">
        <v>137</v>
      </c>
      <c r="B9" s="9">
        <v>8204747</v>
      </c>
      <c r="C9" s="9">
        <v>8671632.2899999991</v>
      </c>
      <c r="D9" s="10">
        <v>8204747.2800000003</v>
      </c>
      <c r="E9" s="11"/>
    </row>
    <row r="10" spans="1:5" x14ac:dyDescent="0.25">
      <c r="A10" s="1" t="s">
        <v>138</v>
      </c>
      <c r="B10" s="9">
        <v>-48317</v>
      </c>
      <c r="C10" s="9">
        <v>-92303.57</v>
      </c>
      <c r="D10" s="10">
        <v>-48317.41</v>
      </c>
      <c r="E10" s="11"/>
    </row>
    <row r="11" spans="1:5" x14ac:dyDescent="0.25">
      <c r="A11" s="6" t="s">
        <v>139</v>
      </c>
      <c r="B11" s="12">
        <v>8156430</v>
      </c>
      <c r="C11" s="12">
        <v>8579328.7200000007</v>
      </c>
      <c r="D11" s="13">
        <v>8156429.8700000001</v>
      </c>
      <c r="E11" s="11"/>
    </row>
    <row r="12" spans="1:5" x14ac:dyDescent="0.25">
      <c r="A12" s="1" t="s">
        <v>140</v>
      </c>
      <c r="B12" s="9"/>
      <c r="C12" s="9"/>
      <c r="E12" s="11"/>
    </row>
    <row r="13" spans="1:5" x14ac:dyDescent="0.25">
      <c r="A13" s="1" t="s">
        <v>138</v>
      </c>
      <c r="B13" s="9"/>
      <c r="C13" s="9"/>
      <c r="E13" s="11"/>
    </row>
    <row r="14" spans="1:5" x14ac:dyDescent="0.25">
      <c r="A14" s="6" t="s">
        <v>141</v>
      </c>
      <c r="B14" s="12"/>
      <c r="C14" s="12"/>
      <c r="D14" s="7"/>
      <c r="E14" s="11"/>
    </row>
    <row r="15" spans="1:5" x14ac:dyDescent="0.25">
      <c r="A15" s="1" t="s">
        <v>142</v>
      </c>
      <c r="B15" s="9">
        <v>1002784</v>
      </c>
      <c r="C15" s="9">
        <v>1039908.26</v>
      </c>
      <c r="D15" s="10">
        <v>1002784.46</v>
      </c>
      <c r="E15" s="11"/>
    </row>
    <row r="16" spans="1:5" x14ac:dyDescent="0.25">
      <c r="A16" s="1" t="s">
        <v>138</v>
      </c>
      <c r="B16" s="9">
        <v>-888598</v>
      </c>
      <c r="C16" s="9">
        <v>-937392.48</v>
      </c>
      <c r="D16" s="10">
        <v>-888598.42</v>
      </c>
      <c r="E16" s="11"/>
    </row>
    <row r="17" spans="1:5" x14ac:dyDescent="0.25">
      <c r="A17" s="6" t="s">
        <v>143</v>
      </c>
      <c r="B17" s="12">
        <v>114186</v>
      </c>
      <c r="C17" s="12">
        <v>102515.78</v>
      </c>
      <c r="D17" s="13">
        <v>114186.04</v>
      </c>
      <c r="E17" s="11"/>
    </row>
    <row r="18" spans="1:5" x14ac:dyDescent="0.25">
      <c r="A18" s="1" t="s">
        <v>144</v>
      </c>
      <c r="B18" s="9">
        <v>4312165</v>
      </c>
      <c r="C18" s="9">
        <v>4477226.1500000004</v>
      </c>
      <c r="D18" s="10">
        <v>4312165.07</v>
      </c>
      <c r="E18" s="11"/>
    </row>
    <row r="19" spans="1:5" x14ac:dyDescent="0.25">
      <c r="A19" s="1" t="s">
        <v>138</v>
      </c>
      <c r="B19" s="9">
        <v>-2989461</v>
      </c>
      <c r="C19" s="9">
        <v>-3141050.46</v>
      </c>
      <c r="D19" s="10">
        <v>-2989460.91</v>
      </c>
      <c r="E19" s="11"/>
    </row>
    <row r="20" spans="1:5" x14ac:dyDescent="0.25">
      <c r="A20" s="6" t="s">
        <v>145</v>
      </c>
      <c r="B20" s="12">
        <v>1322704</v>
      </c>
      <c r="C20" s="12">
        <v>1336175.69</v>
      </c>
      <c r="D20" s="13">
        <v>1322704.1599999999</v>
      </c>
      <c r="E20" s="11"/>
    </row>
    <row r="21" spans="1:5" x14ac:dyDescent="0.25">
      <c r="A21" s="1" t="s">
        <v>146</v>
      </c>
      <c r="B21" s="9">
        <v>2252101</v>
      </c>
      <c r="C21" s="9">
        <v>2260367.69</v>
      </c>
      <c r="D21" s="10">
        <v>2252100.9900000002</v>
      </c>
      <c r="E21" s="11"/>
    </row>
    <row r="22" spans="1:5" x14ac:dyDescent="0.25">
      <c r="A22" s="1" t="s">
        <v>138</v>
      </c>
      <c r="B22" s="9">
        <v>-1515474</v>
      </c>
      <c r="C22" s="9">
        <v>-1641982.36</v>
      </c>
      <c r="D22" s="10">
        <v>-1515474.29</v>
      </c>
      <c r="E22" s="11"/>
    </row>
    <row r="23" spans="1:5" x14ac:dyDescent="0.25">
      <c r="A23" s="6" t="s">
        <v>147</v>
      </c>
      <c r="B23" s="12">
        <v>736627</v>
      </c>
      <c r="C23" s="12">
        <v>618385.32999999996</v>
      </c>
      <c r="D23" s="13">
        <v>736626.7</v>
      </c>
      <c r="E23" s="11"/>
    </row>
    <row r="24" spans="1:5" x14ac:dyDescent="0.25">
      <c r="A24" s="1" t="s">
        <v>148</v>
      </c>
      <c r="B24" s="9">
        <v>612464</v>
      </c>
      <c r="C24" s="9">
        <v>618031.41</v>
      </c>
      <c r="D24" s="10">
        <v>612463.79</v>
      </c>
      <c r="E24" s="11"/>
    </row>
    <row r="25" spans="1:5" x14ac:dyDescent="0.25">
      <c r="A25" s="1" t="s">
        <v>138</v>
      </c>
      <c r="B25" s="9">
        <v>-601308</v>
      </c>
      <c r="C25" s="9">
        <v>-609791.24</v>
      </c>
      <c r="D25" s="10">
        <v>-601308.23</v>
      </c>
      <c r="E25" s="11"/>
    </row>
    <row r="26" spans="1:5" x14ac:dyDescent="0.25">
      <c r="A26" s="6" t="s">
        <v>149</v>
      </c>
      <c r="B26" s="12">
        <v>11156</v>
      </c>
      <c r="C26" s="12">
        <v>8240.17</v>
      </c>
      <c r="D26" s="13">
        <v>11155.56</v>
      </c>
      <c r="E26" s="11"/>
    </row>
    <row r="27" spans="1:5" x14ac:dyDescent="0.25">
      <c r="A27" s="1" t="s">
        <v>150</v>
      </c>
      <c r="B27" s="9">
        <v>213521</v>
      </c>
      <c r="C27" s="9">
        <v>213520.53</v>
      </c>
      <c r="D27" s="10">
        <v>213520.53</v>
      </c>
      <c r="E27" s="11"/>
    </row>
    <row r="28" spans="1:5" x14ac:dyDescent="0.25">
      <c r="A28" s="1" t="s">
        <v>151</v>
      </c>
      <c r="B28" s="9">
        <v>369063</v>
      </c>
      <c r="C28" s="9">
        <v>412712.61</v>
      </c>
      <c r="D28" s="10">
        <v>369063.2</v>
      </c>
      <c r="E28" s="11"/>
    </row>
    <row r="29" spans="1:5" x14ac:dyDescent="0.25">
      <c r="A29" s="1" t="s">
        <v>138</v>
      </c>
      <c r="B29" s="9">
        <v>-332947</v>
      </c>
      <c r="C29" s="9">
        <v>-354241.05</v>
      </c>
      <c r="D29" s="10">
        <v>-332946.5</v>
      </c>
      <c r="E29" s="11"/>
    </row>
    <row r="30" spans="1:5" x14ac:dyDescent="0.25">
      <c r="A30" s="6" t="s">
        <v>152</v>
      </c>
      <c r="B30" s="12">
        <v>36116</v>
      </c>
      <c r="C30" s="12">
        <v>58471.56</v>
      </c>
      <c r="D30" s="13">
        <v>36116.699999999997</v>
      </c>
      <c r="E30" s="11"/>
    </row>
    <row r="31" spans="1:5" x14ac:dyDescent="0.25">
      <c r="A31" s="1" t="s">
        <v>153</v>
      </c>
      <c r="B31" s="9"/>
      <c r="C31" s="9"/>
      <c r="E31" s="11"/>
    </row>
    <row r="32" spans="1:5" x14ac:dyDescent="0.25">
      <c r="A32" s="1" t="s">
        <v>138</v>
      </c>
      <c r="B32" s="9"/>
      <c r="C32" s="9"/>
      <c r="E32" s="11"/>
    </row>
    <row r="33" spans="1:5" x14ac:dyDescent="0.25">
      <c r="A33" s="6" t="s">
        <v>154</v>
      </c>
      <c r="B33" s="12"/>
      <c r="C33" s="12"/>
      <c r="D33" s="7"/>
      <c r="E33" s="11"/>
    </row>
    <row r="34" spans="1:5" x14ac:dyDescent="0.25">
      <c r="A34" s="6" t="s">
        <v>155</v>
      </c>
      <c r="B34" s="12">
        <v>10590740</v>
      </c>
      <c r="C34" s="12">
        <v>10916637.779999999</v>
      </c>
      <c r="D34" s="13">
        <v>10590739.560000001</v>
      </c>
      <c r="E34" s="11"/>
    </row>
    <row r="35" spans="1:5" x14ac:dyDescent="0.25">
      <c r="A35" s="1" t="s">
        <v>1</v>
      </c>
      <c r="B35" s="9"/>
      <c r="C35" s="9"/>
      <c r="E35" s="11"/>
    </row>
    <row r="36" spans="1:5" x14ac:dyDescent="0.25">
      <c r="A36" s="8" t="s">
        <v>156</v>
      </c>
      <c r="B36" s="12"/>
      <c r="C36" s="12"/>
      <c r="D36" s="7"/>
      <c r="E36" s="11"/>
    </row>
    <row r="37" spans="1:5" x14ac:dyDescent="0.25">
      <c r="A37" s="1" t="s">
        <v>157</v>
      </c>
      <c r="B37" s="9">
        <v>563914</v>
      </c>
      <c r="C37" s="9">
        <v>597288.15</v>
      </c>
      <c r="D37" s="10">
        <v>563914.14</v>
      </c>
      <c r="E37" s="11"/>
    </row>
    <row r="38" spans="1:5" x14ac:dyDescent="0.25">
      <c r="A38" s="1" t="s">
        <v>138</v>
      </c>
      <c r="B38" s="9">
        <v>-378230</v>
      </c>
      <c r="C38" s="9">
        <v>-461278.23</v>
      </c>
      <c r="D38" s="10">
        <v>-378229.65</v>
      </c>
      <c r="E38" s="11"/>
    </row>
    <row r="39" spans="1:5" x14ac:dyDescent="0.25">
      <c r="A39" s="6" t="s">
        <v>158</v>
      </c>
      <c r="B39" s="12">
        <v>185684</v>
      </c>
      <c r="C39" s="12">
        <v>136009.92000000001</v>
      </c>
      <c r="D39" s="13">
        <v>185684.49</v>
      </c>
      <c r="E39" s="11"/>
    </row>
    <row r="40" spans="1:5" x14ac:dyDescent="0.25">
      <c r="A40" s="1" t="s">
        <v>159</v>
      </c>
      <c r="B40" s="9"/>
      <c r="C40" s="9"/>
      <c r="E40" s="11"/>
    </row>
    <row r="41" spans="1:5" x14ac:dyDescent="0.25">
      <c r="A41" s="1" t="s">
        <v>138</v>
      </c>
      <c r="B41" s="9"/>
      <c r="C41" s="9"/>
      <c r="E41" s="11"/>
    </row>
    <row r="42" spans="1:5" x14ac:dyDescent="0.25">
      <c r="A42" s="6" t="s">
        <v>160</v>
      </c>
      <c r="B42" s="12"/>
      <c r="C42" s="12"/>
      <c r="D42" s="7"/>
      <c r="E42" s="11"/>
    </row>
    <row r="43" spans="1:5" x14ac:dyDescent="0.25">
      <c r="A43" s="1" t="s">
        <v>161</v>
      </c>
      <c r="B43" s="9">
        <v>995519</v>
      </c>
      <c r="C43" s="9">
        <v>1065218.83</v>
      </c>
      <c r="D43" s="10">
        <v>995518.84</v>
      </c>
      <c r="E43" s="11"/>
    </row>
    <row r="44" spans="1:5" x14ac:dyDescent="0.25">
      <c r="A44" s="1" t="s">
        <v>138</v>
      </c>
      <c r="B44" s="9">
        <v>-277888</v>
      </c>
      <c r="C44" s="9">
        <v>-377954.41</v>
      </c>
      <c r="D44" s="10">
        <v>-277887.76</v>
      </c>
      <c r="E44" s="11"/>
    </row>
    <row r="45" spans="1:5" x14ac:dyDescent="0.25">
      <c r="A45" s="6" t="s">
        <v>162</v>
      </c>
      <c r="B45" s="12">
        <v>717631</v>
      </c>
      <c r="C45" s="12">
        <v>687264.42</v>
      </c>
      <c r="D45" s="13">
        <v>717631.08</v>
      </c>
      <c r="E45" s="11"/>
    </row>
    <row r="46" spans="1:5" x14ac:dyDescent="0.25">
      <c r="A46" s="1" t="s">
        <v>163</v>
      </c>
      <c r="B46" s="9"/>
      <c r="C46" s="9"/>
      <c r="E46" s="11"/>
    </row>
    <row r="47" spans="1:5" x14ac:dyDescent="0.25">
      <c r="A47" s="1" t="s">
        <v>164</v>
      </c>
      <c r="B47" s="9">
        <v>1346296</v>
      </c>
      <c r="C47" s="9">
        <v>1395392.76</v>
      </c>
      <c r="D47" s="10">
        <v>1346296.32</v>
      </c>
      <c r="E47" s="11"/>
    </row>
    <row r="48" spans="1:5" x14ac:dyDescent="0.25">
      <c r="A48" s="1" t="s">
        <v>138</v>
      </c>
      <c r="B48" s="9">
        <v>-685286</v>
      </c>
      <c r="C48" s="9">
        <v>-913473.35</v>
      </c>
      <c r="D48" s="10">
        <v>-685286.26</v>
      </c>
      <c r="E48" s="11"/>
    </row>
    <row r="49" spans="1:5" x14ac:dyDescent="0.25">
      <c r="A49" s="6" t="s">
        <v>165</v>
      </c>
      <c r="B49" s="12">
        <v>661010</v>
      </c>
      <c r="C49" s="12">
        <v>481919.41</v>
      </c>
      <c r="D49" s="13">
        <v>661010.06000000006</v>
      </c>
      <c r="E49" s="11"/>
    </row>
    <row r="50" spans="1:5" x14ac:dyDescent="0.25">
      <c r="A50" s="1" t="s">
        <v>166</v>
      </c>
      <c r="B50" s="9">
        <v>94675</v>
      </c>
      <c r="C50" s="9">
        <v>94674.65</v>
      </c>
      <c r="D50" s="10">
        <v>94674.65</v>
      </c>
      <c r="E50" s="11"/>
    </row>
    <row r="51" spans="1:5" x14ac:dyDescent="0.25">
      <c r="A51" s="1" t="s">
        <v>138</v>
      </c>
      <c r="B51" s="9">
        <v>-85056</v>
      </c>
      <c r="C51" s="9">
        <v>-91468.46</v>
      </c>
      <c r="D51" s="10">
        <v>-85056.07</v>
      </c>
      <c r="E51" s="11"/>
    </row>
    <row r="52" spans="1:5" x14ac:dyDescent="0.25">
      <c r="A52" s="6" t="s">
        <v>167</v>
      </c>
      <c r="B52" s="12">
        <v>9619</v>
      </c>
      <c r="C52" s="12">
        <v>3206.19</v>
      </c>
      <c r="D52" s="13">
        <v>9618.58</v>
      </c>
      <c r="E52" s="11"/>
    </row>
    <row r="53" spans="1:5" x14ac:dyDescent="0.25">
      <c r="A53" s="6" t="s">
        <v>168</v>
      </c>
      <c r="B53" s="12">
        <v>1573944</v>
      </c>
      <c r="C53" s="12">
        <v>1308399.94</v>
      </c>
      <c r="D53" s="13">
        <v>1573944.21</v>
      </c>
      <c r="E53" s="11"/>
    </row>
    <row r="54" spans="1:5" x14ac:dyDescent="0.25">
      <c r="A54" s="1" t="s">
        <v>1</v>
      </c>
      <c r="B54" s="9"/>
      <c r="C54" s="9"/>
      <c r="E54" s="11"/>
    </row>
    <row r="55" spans="1:5" x14ac:dyDescent="0.25">
      <c r="A55" s="8" t="s">
        <v>169</v>
      </c>
      <c r="B55" s="12"/>
      <c r="C55" s="12"/>
      <c r="D55" s="7"/>
      <c r="E55" s="11"/>
    </row>
    <row r="56" spans="1:5" x14ac:dyDescent="0.25">
      <c r="A56" s="1" t="s">
        <v>170</v>
      </c>
      <c r="B56" s="9">
        <v>36513</v>
      </c>
      <c r="C56" s="9">
        <v>6240</v>
      </c>
      <c r="D56" s="10">
        <v>36512.93</v>
      </c>
      <c r="E56" s="11"/>
    </row>
    <row r="57" spans="1:5" x14ac:dyDescent="0.25">
      <c r="A57" s="1" t="s">
        <v>171</v>
      </c>
      <c r="B57" s="9"/>
      <c r="C57" s="9"/>
      <c r="E57" s="11"/>
    </row>
    <row r="58" spans="1:5" x14ac:dyDescent="0.25">
      <c r="A58" s="1"/>
      <c r="B58" s="9"/>
      <c r="C58" s="9"/>
      <c r="E58" s="11"/>
    </row>
    <row r="59" spans="1:5" x14ac:dyDescent="0.25">
      <c r="A59" s="1" t="s">
        <v>172</v>
      </c>
      <c r="B59" s="9">
        <v>1155000</v>
      </c>
      <c r="C59" s="9">
        <v>1184445.3999999999</v>
      </c>
      <c r="D59" s="10">
        <v>1155000</v>
      </c>
      <c r="E59" s="11"/>
    </row>
    <row r="60" spans="1:5" x14ac:dyDescent="0.25">
      <c r="A60" s="1" t="s">
        <v>173</v>
      </c>
      <c r="B60" s="9"/>
      <c r="C60" s="9"/>
      <c r="E60" s="11"/>
    </row>
    <row r="61" spans="1:5" x14ac:dyDescent="0.25">
      <c r="A61" s="1" t="s">
        <v>174</v>
      </c>
      <c r="B61" s="9">
        <v>1155000</v>
      </c>
      <c r="C61" s="9">
        <v>1184445.3999999999</v>
      </c>
      <c r="D61" s="10">
        <v>1155000</v>
      </c>
      <c r="E61" s="11"/>
    </row>
    <row r="62" spans="1:5" x14ac:dyDescent="0.25">
      <c r="A62" s="1" t="s">
        <v>175</v>
      </c>
      <c r="B62" s="9">
        <v>300000</v>
      </c>
      <c r="C62" s="9">
        <v>650000</v>
      </c>
      <c r="D62" s="10">
        <v>300000</v>
      </c>
      <c r="E62" s="11"/>
    </row>
    <row r="63" spans="1:5" x14ac:dyDescent="0.25">
      <c r="A63" s="1" t="s">
        <v>176</v>
      </c>
      <c r="B63" s="9"/>
      <c r="C63" s="9"/>
      <c r="E63" s="11"/>
    </row>
    <row r="64" spans="1:5" x14ac:dyDescent="0.25">
      <c r="A64" s="1" t="s">
        <v>177</v>
      </c>
      <c r="B64" s="9">
        <v>1491513</v>
      </c>
      <c r="C64" s="9">
        <v>1840685.4</v>
      </c>
      <c r="D64" s="10">
        <v>1491512.93</v>
      </c>
      <c r="E64" s="11"/>
    </row>
    <row r="65" spans="1:5" x14ac:dyDescent="0.25">
      <c r="A65" s="1" t="s">
        <v>178</v>
      </c>
      <c r="B65" s="9"/>
      <c r="C65" s="9"/>
      <c r="E65" s="11"/>
    </row>
    <row r="66" spans="1:5" x14ac:dyDescent="0.25">
      <c r="A66" s="6" t="s">
        <v>179</v>
      </c>
      <c r="B66" s="12">
        <v>1491513</v>
      </c>
      <c r="C66" s="12">
        <v>1840685.4</v>
      </c>
      <c r="D66" s="13">
        <v>1491512.93</v>
      </c>
      <c r="E66" s="11"/>
    </row>
    <row r="67" spans="1:5" x14ac:dyDescent="0.25">
      <c r="A67" s="1" t="s">
        <v>1</v>
      </c>
      <c r="B67" s="9"/>
      <c r="C67" s="9"/>
      <c r="E67" s="11"/>
    </row>
    <row r="68" spans="1:5" x14ac:dyDescent="0.25">
      <c r="A68" s="6" t="s">
        <v>180</v>
      </c>
      <c r="B68" s="12"/>
      <c r="C68" s="12"/>
      <c r="D68" s="7"/>
      <c r="E68" s="11"/>
    </row>
    <row r="69" spans="1:5" x14ac:dyDescent="0.25">
      <c r="A69" s="1" t="s">
        <v>1</v>
      </c>
      <c r="B69" s="9"/>
      <c r="C69" s="9"/>
      <c r="E69" s="11"/>
    </row>
    <row r="70" spans="1:5" x14ac:dyDescent="0.25">
      <c r="A70" s="6" t="s">
        <v>181</v>
      </c>
      <c r="B70" s="12">
        <v>13656197</v>
      </c>
      <c r="C70" s="12">
        <v>14065723.119999999</v>
      </c>
      <c r="D70" s="13">
        <v>13656196.699999999</v>
      </c>
      <c r="E70" s="11"/>
    </row>
    <row r="71" spans="1:5" x14ac:dyDescent="0.25">
      <c r="A71" s="1" t="s">
        <v>1</v>
      </c>
      <c r="B71" s="9"/>
      <c r="C71" s="9"/>
      <c r="E71" s="11"/>
    </row>
    <row r="72" spans="1:5" x14ac:dyDescent="0.25">
      <c r="A72" s="6" t="s">
        <v>182</v>
      </c>
      <c r="B72" s="12"/>
      <c r="C72" s="12"/>
      <c r="D72" s="7"/>
      <c r="E72" s="11"/>
    </row>
    <row r="73" spans="1:5" x14ac:dyDescent="0.25">
      <c r="A73" s="1" t="s">
        <v>1</v>
      </c>
      <c r="B73" s="9"/>
      <c r="C73" s="9"/>
      <c r="E73" s="11"/>
    </row>
    <row r="74" spans="1:5" x14ac:dyDescent="0.25">
      <c r="A74" s="8" t="s">
        <v>183</v>
      </c>
      <c r="B74" s="12"/>
      <c r="C74" s="12"/>
      <c r="D74" s="7"/>
      <c r="E74" s="11"/>
    </row>
    <row r="75" spans="1:5" x14ac:dyDescent="0.25">
      <c r="A75" s="1" t="s">
        <v>183</v>
      </c>
      <c r="B75" s="9"/>
      <c r="C75" s="9"/>
      <c r="E75" s="11"/>
    </row>
    <row r="76" spans="1:5" x14ac:dyDescent="0.25">
      <c r="A76" s="1" t="s">
        <v>184</v>
      </c>
      <c r="B76" s="9"/>
      <c r="C76" s="9"/>
      <c r="E76" s="11"/>
    </row>
    <row r="77" spans="1:5" x14ac:dyDescent="0.25">
      <c r="A77" s="6" t="s">
        <v>185</v>
      </c>
      <c r="B77" s="12"/>
      <c r="C77" s="12"/>
      <c r="D77" s="7"/>
      <c r="E77" s="11"/>
    </row>
    <row r="78" spans="1:5" x14ac:dyDescent="0.25">
      <c r="A78" s="1" t="s">
        <v>1</v>
      </c>
      <c r="B78" s="9"/>
      <c r="C78" s="9"/>
      <c r="E78" s="11"/>
    </row>
    <row r="79" spans="1:5" x14ac:dyDescent="0.25">
      <c r="A79" s="8" t="s">
        <v>186</v>
      </c>
      <c r="B79" s="12"/>
      <c r="C79" s="12"/>
      <c r="D79" s="7"/>
      <c r="E79" s="11"/>
    </row>
    <row r="80" spans="1:5" x14ac:dyDescent="0.25">
      <c r="A80" s="1" t="s">
        <v>187</v>
      </c>
      <c r="B80" s="9">
        <v>5816052</v>
      </c>
      <c r="C80" s="9">
        <v>4887175.5</v>
      </c>
      <c r="D80" s="10">
        <v>5816052.4699999997</v>
      </c>
      <c r="E80" s="11"/>
    </row>
    <row r="81" spans="1:5" x14ac:dyDescent="0.25">
      <c r="A81" s="1" t="s">
        <v>188</v>
      </c>
      <c r="B81" s="9">
        <v>-2356721</v>
      </c>
      <c r="C81" s="9">
        <v>-2762973.62</v>
      </c>
      <c r="D81" s="10">
        <v>-2356720.6</v>
      </c>
      <c r="E81" s="11"/>
    </row>
    <row r="82" spans="1:5" x14ac:dyDescent="0.25">
      <c r="A82" s="1" t="s">
        <v>189</v>
      </c>
      <c r="B82" s="9">
        <v>3459331</v>
      </c>
      <c r="C82" s="9">
        <v>2124201.88</v>
      </c>
      <c r="D82" s="10">
        <v>3459331.87</v>
      </c>
      <c r="E82" s="11"/>
    </row>
    <row r="83" spans="1:5" x14ac:dyDescent="0.25">
      <c r="A83" s="1" t="s">
        <v>190</v>
      </c>
      <c r="B83" s="9">
        <v>11069</v>
      </c>
      <c r="C83" s="9">
        <v>14763.52</v>
      </c>
      <c r="D83" s="10">
        <v>11069.13</v>
      </c>
      <c r="E83" s="11"/>
    </row>
    <row r="84" spans="1:5" x14ac:dyDescent="0.25">
      <c r="A84" s="1" t="s">
        <v>191</v>
      </c>
      <c r="B84" s="9">
        <v>1466119</v>
      </c>
      <c r="C84" s="9">
        <v>4690945.74</v>
      </c>
      <c r="D84" s="10">
        <v>1466119.33</v>
      </c>
      <c r="E84" s="11"/>
    </row>
    <row r="85" spans="1:5" x14ac:dyDescent="0.25">
      <c r="A85" s="1" t="s">
        <v>192</v>
      </c>
      <c r="B85" s="9">
        <v>11074315</v>
      </c>
      <c r="C85" s="9">
        <v>6242549.2699999996</v>
      </c>
      <c r="D85" s="10">
        <v>11074315.02</v>
      </c>
      <c r="E85" s="11"/>
    </row>
    <row r="86" spans="1:5" x14ac:dyDescent="0.25">
      <c r="A86" s="1" t="s">
        <v>193</v>
      </c>
      <c r="B86" s="9">
        <v>12383</v>
      </c>
      <c r="C86" s="9">
        <v>9589.76</v>
      </c>
      <c r="D86" s="10">
        <v>12383.25</v>
      </c>
      <c r="E86" s="11"/>
    </row>
    <row r="87" spans="1:5" x14ac:dyDescent="0.25">
      <c r="A87" s="1" t="s">
        <v>194</v>
      </c>
      <c r="B87" s="9">
        <v>2034086</v>
      </c>
      <c r="C87" s="9">
        <v>2190659.34</v>
      </c>
      <c r="D87" s="10">
        <v>2034085.96</v>
      </c>
      <c r="E87" s="11"/>
    </row>
    <row r="88" spans="1:5" x14ac:dyDescent="0.25">
      <c r="A88" s="1" t="s">
        <v>195</v>
      </c>
      <c r="B88" s="9">
        <v>2312530</v>
      </c>
      <c r="C88" s="9">
        <v>2349385.15</v>
      </c>
      <c r="D88" s="10">
        <v>2312529.61</v>
      </c>
      <c r="E88" s="11"/>
    </row>
    <row r="89" spans="1:5" x14ac:dyDescent="0.25">
      <c r="A89" s="1" t="s">
        <v>196</v>
      </c>
      <c r="B89" s="9">
        <v>2989517</v>
      </c>
      <c r="C89" s="9">
        <v>3049889.93</v>
      </c>
      <c r="D89" s="10">
        <v>2989516.79</v>
      </c>
      <c r="E89" s="11"/>
    </row>
    <row r="90" spans="1:5" x14ac:dyDescent="0.25">
      <c r="A90" s="1" t="s">
        <v>197</v>
      </c>
      <c r="B90" s="9">
        <v>422132</v>
      </c>
      <c r="C90" s="9">
        <v>458647.11</v>
      </c>
      <c r="D90" s="10">
        <v>422131.88</v>
      </c>
      <c r="E90" s="11"/>
    </row>
    <row r="91" spans="1:5" x14ac:dyDescent="0.25">
      <c r="A91" s="1" t="s">
        <v>198</v>
      </c>
      <c r="B91" s="9">
        <v>51145</v>
      </c>
      <c r="C91" s="9">
        <v>56586.73</v>
      </c>
      <c r="D91" s="10">
        <v>51145.2</v>
      </c>
      <c r="E91" s="11"/>
    </row>
    <row r="92" spans="1:5" x14ac:dyDescent="0.25">
      <c r="A92" s="1" t="s">
        <v>199</v>
      </c>
      <c r="B92" s="9"/>
      <c r="C92" s="9"/>
      <c r="E92" s="11"/>
    </row>
    <row r="93" spans="1:5" x14ac:dyDescent="0.25">
      <c r="A93" s="6" t="s">
        <v>200</v>
      </c>
      <c r="B93" s="12">
        <v>23832627</v>
      </c>
      <c r="C93" s="12">
        <v>21187218.43</v>
      </c>
      <c r="D93" s="13">
        <v>23832628.039999999</v>
      </c>
      <c r="E93" s="11"/>
    </row>
    <row r="94" spans="1:5" x14ac:dyDescent="0.25">
      <c r="A94" s="1" t="s">
        <v>1</v>
      </c>
      <c r="B94" s="9"/>
      <c r="C94" s="9"/>
      <c r="E94" s="11"/>
    </row>
    <row r="95" spans="1:5" x14ac:dyDescent="0.25">
      <c r="A95" s="8" t="s">
        <v>201</v>
      </c>
      <c r="B95" s="9"/>
      <c r="C95" s="9"/>
      <c r="E95" s="11"/>
    </row>
    <row r="96" spans="1:5" x14ac:dyDescent="0.25">
      <c r="A96" s="1" t="s">
        <v>202</v>
      </c>
      <c r="B96" s="12"/>
      <c r="C96" s="12"/>
      <c r="D96" s="7"/>
      <c r="E96" s="11"/>
    </row>
    <row r="97" spans="1:5" x14ac:dyDescent="0.25">
      <c r="A97" s="1" t="s">
        <v>1</v>
      </c>
      <c r="B97" s="9"/>
      <c r="C97" s="9"/>
      <c r="E97" s="11"/>
    </row>
    <row r="98" spans="1:5" x14ac:dyDescent="0.25">
      <c r="A98" s="8" t="s">
        <v>203</v>
      </c>
      <c r="B98" s="12"/>
      <c r="C98" s="12"/>
      <c r="D98" s="7"/>
      <c r="E98" s="11"/>
    </row>
    <row r="99" spans="1:5" x14ac:dyDescent="0.25">
      <c r="A99" s="1" t="s">
        <v>204</v>
      </c>
      <c r="B99" s="9">
        <v>698319</v>
      </c>
      <c r="C99" s="9">
        <v>64000.21</v>
      </c>
      <c r="D99" s="10">
        <v>698319.09</v>
      </c>
      <c r="E99" s="11"/>
    </row>
    <row r="100" spans="1:5" x14ac:dyDescent="0.25">
      <c r="A100" s="1" t="s">
        <v>205</v>
      </c>
      <c r="B100" s="9">
        <v>75305</v>
      </c>
      <c r="C100" s="9">
        <v>11971.61</v>
      </c>
      <c r="D100" s="10">
        <v>75304.7</v>
      </c>
      <c r="E100" s="11"/>
    </row>
    <row r="101" spans="1:5" x14ac:dyDescent="0.25">
      <c r="A101" s="1" t="s">
        <v>206</v>
      </c>
      <c r="B101" s="9">
        <v>20238</v>
      </c>
      <c r="C101" s="9">
        <v>1825.47</v>
      </c>
      <c r="D101" s="10">
        <v>20238.099999999999</v>
      </c>
      <c r="E101" s="11"/>
    </row>
    <row r="102" spans="1:5" x14ac:dyDescent="0.25">
      <c r="A102" s="6" t="s">
        <v>207</v>
      </c>
      <c r="B102" s="12">
        <v>793862</v>
      </c>
      <c r="C102" s="12">
        <v>77797.289999999994</v>
      </c>
      <c r="D102" s="13">
        <v>793861.89</v>
      </c>
      <c r="E102" s="11"/>
    </row>
    <row r="103" spans="1:5" x14ac:dyDescent="0.25">
      <c r="A103" s="1" t="s">
        <v>1</v>
      </c>
      <c r="B103" s="9"/>
      <c r="C103" s="9"/>
      <c r="E103" s="11"/>
    </row>
    <row r="104" spans="1:5" x14ac:dyDescent="0.25">
      <c r="A104" s="8" t="s">
        <v>208</v>
      </c>
      <c r="B104" s="9"/>
      <c r="C104" s="9"/>
      <c r="E104" s="11"/>
    </row>
    <row r="105" spans="1:5" x14ac:dyDescent="0.25">
      <c r="A105" s="1" t="s">
        <v>209</v>
      </c>
      <c r="B105" s="9">
        <v>5</v>
      </c>
      <c r="C105" s="9">
        <v>8.42</v>
      </c>
      <c r="D105" s="10">
        <v>4.63</v>
      </c>
      <c r="E105" s="11"/>
    </row>
    <row r="106" spans="1:5" x14ac:dyDescent="0.25">
      <c r="A106" s="1" t="s">
        <v>210</v>
      </c>
      <c r="B106" s="9">
        <v>131976</v>
      </c>
      <c r="C106" s="9">
        <v>93948.82</v>
      </c>
      <c r="D106" s="10">
        <v>131975.97</v>
      </c>
      <c r="E106" s="11"/>
    </row>
    <row r="107" spans="1:5" x14ac:dyDescent="0.25">
      <c r="A107" s="6" t="s">
        <v>211</v>
      </c>
      <c r="B107" s="12">
        <v>131981</v>
      </c>
      <c r="C107" s="12">
        <v>93957.24</v>
      </c>
      <c r="D107" s="13">
        <v>131980.6</v>
      </c>
      <c r="E107" s="11"/>
    </row>
    <row r="108" spans="1:5" x14ac:dyDescent="0.25">
      <c r="A108" s="1" t="s">
        <v>1</v>
      </c>
      <c r="B108" s="9"/>
      <c r="C108" s="9"/>
      <c r="E108" s="11"/>
    </row>
    <row r="109" spans="1:5" x14ac:dyDescent="0.25">
      <c r="A109" s="6" t="s">
        <v>212</v>
      </c>
      <c r="B109" s="12"/>
      <c r="C109" s="12"/>
      <c r="D109" s="7"/>
      <c r="E109" s="11"/>
    </row>
    <row r="110" spans="1:5" x14ac:dyDescent="0.25">
      <c r="A110" s="6" t="s">
        <v>213</v>
      </c>
      <c r="B110" s="12">
        <v>24758470</v>
      </c>
      <c r="C110" s="12">
        <v>21358972.960000001</v>
      </c>
      <c r="D110" s="13">
        <v>24758470.530000001</v>
      </c>
      <c r="E110" s="11"/>
    </row>
    <row r="111" spans="1:5" x14ac:dyDescent="0.25">
      <c r="A111" s="14" t="s">
        <v>214</v>
      </c>
      <c r="B111" s="15">
        <v>38414667</v>
      </c>
      <c r="C111" s="15">
        <v>35424696.079999998</v>
      </c>
      <c r="D111" s="16">
        <v>38414667.229999997</v>
      </c>
      <c r="E111" s="11"/>
    </row>
    <row r="112" spans="1:5" x14ac:dyDescent="0.25">
      <c r="A112" s="1" t="s">
        <v>1</v>
      </c>
      <c r="B112" s="9"/>
      <c r="E112" s="11"/>
    </row>
    <row r="113" spans="1:5" x14ac:dyDescent="0.25">
      <c r="A113" s="1" t="s">
        <v>1</v>
      </c>
      <c r="B113" s="9"/>
      <c r="E113" s="11"/>
    </row>
    <row r="114" spans="1:5" x14ac:dyDescent="0.25">
      <c r="A114" s="6" t="s">
        <v>215</v>
      </c>
      <c r="B114" s="12"/>
      <c r="C114" s="7"/>
      <c r="D114" s="7"/>
      <c r="E114" s="11"/>
    </row>
    <row r="115" spans="1:5" x14ac:dyDescent="0.25">
      <c r="A115" s="8" t="s">
        <v>216</v>
      </c>
      <c r="B115" s="12"/>
      <c r="C115" s="7"/>
      <c r="D115" s="7"/>
      <c r="E115" s="11"/>
    </row>
    <row r="116" spans="1:5" x14ac:dyDescent="0.25">
      <c r="A116" s="1" t="s">
        <v>217</v>
      </c>
      <c r="B116" s="9"/>
      <c r="E116" s="11"/>
    </row>
    <row r="117" spans="1:5" x14ac:dyDescent="0.25">
      <c r="A117" s="1" t="s">
        <v>218</v>
      </c>
      <c r="B117" s="9">
        <v>2687</v>
      </c>
      <c r="C117" s="9">
        <v>2787.09</v>
      </c>
      <c r="D117" s="10">
        <v>-2687.09</v>
      </c>
      <c r="E117" s="11"/>
    </row>
    <row r="118" spans="1:5" x14ac:dyDescent="0.25">
      <c r="A118" s="1" t="s">
        <v>219</v>
      </c>
      <c r="B118" s="9"/>
      <c r="C118" s="9"/>
      <c r="E118" s="11"/>
    </row>
    <row r="119" spans="1:5" x14ac:dyDescent="0.25">
      <c r="A119" s="6" t="s">
        <v>220</v>
      </c>
      <c r="B119" s="12">
        <v>2687</v>
      </c>
      <c r="C119" s="12">
        <v>2787.09</v>
      </c>
      <c r="D119" s="13">
        <v>-2687.09</v>
      </c>
      <c r="E119" s="11"/>
    </row>
    <row r="120" spans="1:5" x14ac:dyDescent="0.25">
      <c r="A120" s="1" t="s">
        <v>1</v>
      </c>
      <c r="B120" s="9"/>
      <c r="C120" s="9"/>
      <c r="E120" s="11"/>
    </row>
    <row r="121" spans="1:5" x14ac:dyDescent="0.25">
      <c r="A121" s="8" t="s">
        <v>221</v>
      </c>
      <c r="B121" s="12"/>
      <c r="C121" s="12"/>
      <c r="D121" s="7"/>
      <c r="E121" s="11"/>
    </row>
    <row r="122" spans="1:5" x14ac:dyDescent="0.25">
      <c r="A122" s="6" t="s">
        <v>222</v>
      </c>
      <c r="B122" s="12"/>
      <c r="C122" s="12"/>
      <c r="D122" s="7"/>
      <c r="E122" s="11"/>
    </row>
    <row r="123" spans="1:5" x14ac:dyDescent="0.25">
      <c r="A123" s="1" t="s">
        <v>1</v>
      </c>
      <c r="B123" s="9"/>
      <c r="C123" s="9"/>
      <c r="E123" s="11"/>
    </row>
    <row r="124" spans="1:5" x14ac:dyDescent="0.25">
      <c r="A124" s="8" t="s">
        <v>223</v>
      </c>
      <c r="B124" s="12"/>
      <c r="C124" s="12"/>
      <c r="D124" s="7"/>
      <c r="E124" s="11"/>
    </row>
    <row r="125" spans="1:5" x14ac:dyDescent="0.25">
      <c r="A125" s="1" t="s">
        <v>224</v>
      </c>
      <c r="B125" s="9">
        <v>1715598</v>
      </c>
      <c r="C125" s="9">
        <v>1623707.84</v>
      </c>
      <c r="D125" s="10">
        <v>-1715598.41</v>
      </c>
      <c r="E125" s="11"/>
    </row>
    <row r="126" spans="1:5" x14ac:dyDescent="0.25">
      <c r="A126" s="1" t="s">
        <v>225</v>
      </c>
      <c r="B126" s="9"/>
      <c r="C126" s="9"/>
      <c r="E126" s="11"/>
    </row>
    <row r="127" spans="1:5" x14ac:dyDescent="0.25">
      <c r="A127" s="1" t="s">
        <v>226</v>
      </c>
      <c r="B127" s="9">
        <v>2271</v>
      </c>
      <c r="C127" s="9">
        <v>414.03</v>
      </c>
      <c r="D127" s="10">
        <v>-2271.44</v>
      </c>
      <c r="E127" s="11"/>
    </row>
    <row r="128" spans="1:5" x14ac:dyDescent="0.25">
      <c r="A128" s="1" t="s">
        <v>227</v>
      </c>
      <c r="B128" s="9">
        <v>21356</v>
      </c>
      <c r="C128" s="9">
        <v>22730.67</v>
      </c>
      <c r="D128" s="10">
        <v>-21355.63</v>
      </c>
      <c r="E128" s="11"/>
    </row>
    <row r="129" spans="1:5" x14ac:dyDescent="0.25">
      <c r="A129" s="1" t="s">
        <v>228</v>
      </c>
      <c r="B129" s="9">
        <v>8523957</v>
      </c>
      <c r="C129" s="9">
        <v>5508716.2699999996</v>
      </c>
      <c r="D129" s="10">
        <v>-8523956.7699999996</v>
      </c>
      <c r="E129" s="11"/>
    </row>
    <row r="130" spans="1:5" x14ac:dyDescent="0.25">
      <c r="A130" s="1" t="s">
        <v>229</v>
      </c>
      <c r="B130" s="9"/>
      <c r="C130" s="9">
        <v>907984.58</v>
      </c>
      <c r="E130" s="11"/>
    </row>
    <row r="131" spans="1:5" x14ac:dyDescent="0.25">
      <c r="A131" s="1" t="s">
        <v>230</v>
      </c>
      <c r="B131" s="9">
        <v>4873204</v>
      </c>
      <c r="C131" s="9">
        <v>2594814.91</v>
      </c>
      <c r="D131" s="10">
        <v>-4873203.63</v>
      </c>
      <c r="E131" s="11"/>
    </row>
    <row r="132" spans="1:5" x14ac:dyDescent="0.25">
      <c r="A132" s="1" t="s">
        <v>231</v>
      </c>
      <c r="B132" s="9">
        <v>5458</v>
      </c>
      <c r="C132" s="9">
        <v>5264.87</v>
      </c>
      <c r="D132" s="10">
        <v>-5457.9</v>
      </c>
      <c r="E132" s="11"/>
    </row>
    <row r="133" spans="1:5" x14ac:dyDescent="0.25">
      <c r="A133" s="1" t="s">
        <v>232</v>
      </c>
      <c r="B133" s="9">
        <v>622136</v>
      </c>
      <c r="C133" s="9">
        <v>1192327.02</v>
      </c>
      <c r="D133" s="10">
        <v>-622135.56000000006</v>
      </c>
      <c r="E133" s="11"/>
    </row>
    <row r="134" spans="1:5" x14ac:dyDescent="0.25">
      <c r="A134" s="1" t="s">
        <v>233</v>
      </c>
      <c r="B134" s="9">
        <v>174964</v>
      </c>
      <c r="C134" s="9">
        <v>245697.19</v>
      </c>
      <c r="D134" s="10">
        <v>-174964.28</v>
      </c>
      <c r="E134" s="11"/>
    </row>
    <row r="135" spans="1:5" x14ac:dyDescent="0.25">
      <c r="A135" s="6" t="s">
        <v>234</v>
      </c>
      <c r="B135" s="12">
        <v>15938944</v>
      </c>
      <c r="C135" s="12">
        <v>12101657.380000001</v>
      </c>
      <c r="D135" s="13">
        <v>-15938943.619999999</v>
      </c>
      <c r="E135" s="11"/>
    </row>
    <row r="136" spans="1:5" x14ac:dyDescent="0.25">
      <c r="A136" s="1" t="s">
        <v>1</v>
      </c>
      <c r="B136" s="9"/>
      <c r="C136" s="9"/>
      <c r="E136" s="11"/>
    </row>
    <row r="137" spans="1:5" x14ac:dyDescent="0.25">
      <c r="A137" s="8" t="s">
        <v>235</v>
      </c>
      <c r="B137" s="12"/>
      <c r="C137" s="12"/>
      <c r="D137" s="7"/>
      <c r="E137" s="11"/>
    </row>
    <row r="138" spans="1:5" x14ac:dyDescent="0.25">
      <c r="A138" s="1" t="s">
        <v>236</v>
      </c>
      <c r="B138" s="9">
        <v>277</v>
      </c>
      <c r="C138" s="9">
        <v>7131.35</v>
      </c>
      <c r="D138" s="10">
        <v>-276.7</v>
      </c>
      <c r="E138" s="11"/>
    </row>
    <row r="139" spans="1:5" x14ac:dyDescent="0.25">
      <c r="A139" s="1" t="s">
        <v>237</v>
      </c>
      <c r="B139" s="9">
        <v>4809</v>
      </c>
      <c r="C139" s="9">
        <v>2107.4499999999998</v>
      </c>
      <c r="D139" s="10">
        <v>-4808.79</v>
      </c>
      <c r="E139" s="11"/>
    </row>
    <row r="140" spans="1:5" x14ac:dyDescent="0.25">
      <c r="A140" s="6" t="s">
        <v>238</v>
      </c>
      <c r="B140" s="12">
        <v>5085</v>
      </c>
      <c r="C140" s="12">
        <v>9238.7999999999993</v>
      </c>
      <c r="D140" s="13">
        <v>-5085.49</v>
      </c>
      <c r="E140" s="11"/>
    </row>
    <row r="141" spans="1:5" x14ac:dyDescent="0.25">
      <c r="A141" s="1" t="s">
        <v>1</v>
      </c>
      <c r="B141" s="9"/>
      <c r="C141" s="9"/>
      <c r="E141" s="11"/>
    </row>
    <row r="142" spans="1:5" x14ac:dyDescent="0.25">
      <c r="A142" s="6" t="s">
        <v>239</v>
      </c>
      <c r="B142" s="12">
        <v>15946716</v>
      </c>
      <c r="C142" s="12">
        <v>12113683.27</v>
      </c>
      <c r="D142" s="13">
        <v>-15946716.199999999</v>
      </c>
      <c r="E142" s="11"/>
    </row>
    <row r="143" spans="1:5" x14ac:dyDescent="0.25">
      <c r="A143" s="1" t="s">
        <v>1</v>
      </c>
      <c r="B143" s="9"/>
      <c r="C143" s="9"/>
      <c r="E143" s="11"/>
    </row>
    <row r="144" spans="1:5" x14ac:dyDescent="0.25">
      <c r="A144" s="6" t="s">
        <v>240</v>
      </c>
      <c r="B144" s="12"/>
      <c r="C144" s="12"/>
      <c r="D144" s="7"/>
      <c r="E144" s="11"/>
    </row>
    <row r="145" spans="1:5" x14ac:dyDescent="0.25">
      <c r="A145" s="1" t="s">
        <v>241</v>
      </c>
      <c r="B145" s="9">
        <v>492532</v>
      </c>
      <c r="C145" s="9">
        <v>363087.19</v>
      </c>
      <c r="D145" s="10">
        <v>-492531.72</v>
      </c>
      <c r="E145" s="11"/>
    </row>
    <row r="146" spans="1:5" x14ac:dyDescent="0.25">
      <c r="A146" s="1" t="s">
        <v>242</v>
      </c>
      <c r="B146" s="9"/>
      <c r="C146" s="9"/>
      <c r="E146" s="11"/>
    </row>
    <row r="147" spans="1:5" x14ac:dyDescent="0.25">
      <c r="A147" s="1" t="s">
        <v>243</v>
      </c>
      <c r="B147" s="9"/>
      <c r="C147" s="9"/>
      <c r="E147" s="11"/>
    </row>
    <row r="148" spans="1:5" x14ac:dyDescent="0.25">
      <c r="A148" s="1" t="s">
        <v>244</v>
      </c>
      <c r="B148" s="9"/>
      <c r="C148" s="9"/>
      <c r="E148" s="11"/>
    </row>
    <row r="149" spans="1:5" x14ac:dyDescent="0.25">
      <c r="A149" s="1" t="s">
        <v>245</v>
      </c>
      <c r="B149" s="9">
        <v>8831439</v>
      </c>
      <c r="C149" s="9">
        <v>8873373.5399999991</v>
      </c>
      <c r="D149" s="10">
        <v>-8831439.1799999997</v>
      </c>
      <c r="E149" s="11"/>
    </row>
    <row r="150" spans="1:5" x14ac:dyDescent="0.25">
      <c r="A150" s="1" t="s">
        <v>246</v>
      </c>
      <c r="B150" s="9">
        <v>7562320</v>
      </c>
      <c r="C150" s="9">
        <v>8457747.6500000004</v>
      </c>
      <c r="D150" s="10">
        <v>-7562319.9100000001</v>
      </c>
      <c r="E150" s="11"/>
    </row>
    <row r="151" spans="1:5" x14ac:dyDescent="0.25">
      <c r="A151" s="6" t="s">
        <v>247</v>
      </c>
      <c r="B151" s="12">
        <v>16886291</v>
      </c>
      <c r="C151" s="12">
        <v>17694208.379999999</v>
      </c>
      <c r="D151" s="13">
        <v>-16886290.809999999</v>
      </c>
      <c r="E151" s="11"/>
    </row>
    <row r="152" spans="1:5" x14ac:dyDescent="0.25">
      <c r="A152" s="1" t="s">
        <v>1</v>
      </c>
      <c r="B152" s="9"/>
      <c r="C152" s="9"/>
      <c r="E152" s="11"/>
    </row>
    <row r="153" spans="1:5" x14ac:dyDescent="0.25">
      <c r="A153" s="6" t="s">
        <v>248</v>
      </c>
      <c r="B153" s="12">
        <v>32833007</v>
      </c>
      <c r="C153" s="12">
        <v>29807891.649999999</v>
      </c>
      <c r="D153" s="13">
        <v>-32833007.010000002</v>
      </c>
      <c r="E153" s="11"/>
    </row>
    <row r="154" spans="1:5" x14ac:dyDescent="0.25">
      <c r="A154" s="1" t="s">
        <v>1</v>
      </c>
      <c r="B154" s="9"/>
      <c r="C154" s="9"/>
      <c r="E154" s="11"/>
    </row>
    <row r="155" spans="1:5" x14ac:dyDescent="0.25">
      <c r="A155" s="6" t="s">
        <v>249</v>
      </c>
      <c r="B155" s="12"/>
      <c r="C155" s="12"/>
      <c r="D155" s="7"/>
      <c r="E155" s="11"/>
    </row>
    <row r="156" spans="1:5" x14ac:dyDescent="0.25">
      <c r="A156" s="6" t="s">
        <v>250</v>
      </c>
      <c r="B156" s="12">
        <v>4685688</v>
      </c>
      <c r="C156" s="12">
        <v>4685687.6100000003</v>
      </c>
      <c r="D156" s="13">
        <v>-4685687.6100000003</v>
      </c>
      <c r="E156" s="11"/>
    </row>
    <row r="157" spans="1:5" x14ac:dyDescent="0.25">
      <c r="A157" s="6" t="s">
        <v>251</v>
      </c>
      <c r="B157" s="12">
        <v>259504</v>
      </c>
      <c r="C157" s="12">
        <v>35144.21</v>
      </c>
      <c r="D157" s="13">
        <v>-259503.71</v>
      </c>
      <c r="E157" s="11"/>
    </row>
    <row r="158" spans="1:5" x14ac:dyDescent="0.25">
      <c r="A158" s="6" t="s">
        <v>252</v>
      </c>
      <c r="B158" s="12"/>
      <c r="C158" s="12"/>
      <c r="D158" s="7"/>
      <c r="E158" s="11"/>
    </row>
    <row r="159" spans="1:5" x14ac:dyDescent="0.25">
      <c r="A159" s="6" t="s">
        <v>253</v>
      </c>
      <c r="B159" s="12">
        <v>636469</v>
      </c>
      <c r="C159" s="12">
        <v>895972.61</v>
      </c>
      <c r="D159" s="13">
        <v>-636468.9</v>
      </c>
      <c r="E159" s="11"/>
    </row>
    <row r="160" spans="1:5" x14ac:dyDescent="0.25">
      <c r="A160" s="6" t="s">
        <v>254</v>
      </c>
      <c r="B160" s="12"/>
      <c r="C160" s="12"/>
      <c r="D160" s="7"/>
      <c r="E160" s="11"/>
    </row>
    <row r="161" spans="1:5" x14ac:dyDescent="0.25">
      <c r="A161" s="17" t="s">
        <v>255</v>
      </c>
      <c r="B161" s="18">
        <v>5581661</v>
      </c>
      <c r="C161" s="18">
        <v>5616804.4299999997</v>
      </c>
      <c r="D161" s="19">
        <v>-5581660.2199999997</v>
      </c>
      <c r="E161" s="11"/>
    </row>
    <row r="162" spans="1:5" x14ac:dyDescent="0.25">
      <c r="A162" s="17" t="s">
        <v>256</v>
      </c>
      <c r="B162" s="18">
        <v>38414668</v>
      </c>
      <c r="C162" s="18">
        <v>35424696.079999998</v>
      </c>
      <c r="D162" s="19">
        <v>-38414667.229999997</v>
      </c>
      <c r="E162" s="11"/>
    </row>
    <row r="163" spans="1:5" x14ac:dyDescent="0.25">
      <c r="A163" s="6"/>
      <c r="B163" s="7"/>
      <c r="C163" s="7"/>
      <c r="D163" s="7"/>
    </row>
    <row r="164" spans="1:5" x14ac:dyDescent="0.25">
      <c r="A164" s="6"/>
      <c r="B164" s="7"/>
      <c r="C164" s="7"/>
      <c r="D164" s="7"/>
    </row>
    <row r="165" spans="1:5" x14ac:dyDescent="0.25">
      <c r="A165" s="6"/>
      <c r="B165" s="7"/>
      <c r="C165" s="7"/>
      <c r="D165" s="7"/>
    </row>
  </sheetData>
  <pageMargins left="0.9055118110236221" right="0.70866141732283472" top="0.55118110236220474" bottom="0.74803149606299213" header="0.31496062992125984" footer="0.31496062992125984"/>
  <pageSetup scale="80" firstPageNumber="46" orientation="portrait" useFirstPageNumber="1" r:id="rId1"/>
  <headerFooter>
    <oddFooter>&amp;CBilancio Consuntivo 31/12/2017 - Consorzio di Bonifica dell'Emilia Centrale&amp;R&amp;P</oddFooter>
    <evenHeader>&amp;D
EMILIACENTRALE\BONINIPATRIZIA
Pagina &amp;P</even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F817-5F67-4A44-9CAB-403C31BC218C}">
  <sheetPr>
    <tabColor rgb="FF92D050"/>
  </sheetPr>
  <dimension ref="A1:J179"/>
  <sheetViews>
    <sheetView tabSelected="1" workbookViewId="0">
      <pane ySplit="2" topLeftCell="A3" activePane="bottomLeft" state="frozen"/>
      <selection pane="bottomLeft" activeCell="E161" sqref="E161"/>
    </sheetView>
  </sheetViews>
  <sheetFormatPr defaultRowHeight="15.75" x14ac:dyDescent="0.25"/>
  <cols>
    <col min="1" max="1" width="57.140625" style="3" customWidth="1"/>
    <col min="2" max="2" width="13.85546875" style="3" customWidth="1"/>
    <col min="3" max="3" width="14.140625" style="3" customWidth="1"/>
    <col min="4" max="4" width="13.5703125" style="3" bestFit="1" customWidth="1"/>
    <col min="5" max="5" width="13.7109375" style="3" customWidth="1"/>
    <col min="6" max="6" width="13.5703125" style="3" hidden="1" customWidth="1"/>
    <col min="7" max="7" width="13.85546875" style="3" customWidth="1"/>
    <col min="8" max="8" width="12.7109375" style="3" customWidth="1"/>
    <col min="9" max="9" width="14.28515625" style="3" customWidth="1"/>
    <col min="10" max="10" width="12.85546875" style="3" customWidth="1"/>
    <col min="11" max="16384" width="9.140625" style="3"/>
  </cols>
  <sheetData>
    <row r="1" spans="1:9" s="20" customFormat="1" ht="63" x14ac:dyDescent="0.25">
      <c r="B1" s="21" t="s">
        <v>257</v>
      </c>
      <c r="C1" s="21" t="s">
        <v>258</v>
      </c>
      <c r="D1" s="21" t="s">
        <v>259</v>
      </c>
      <c r="E1" s="21" t="s">
        <v>260</v>
      </c>
      <c r="F1" s="22" t="s">
        <v>0</v>
      </c>
    </row>
    <row r="2" spans="1:9" x14ac:dyDescent="0.25">
      <c r="A2" s="4" t="s">
        <v>2</v>
      </c>
      <c r="B2" s="23"/>
      <c r="C2" s="23" t="s">
        <v>261</v>
      </c>
      <c r="D2" s="23" t="s">
        <v>262</v>
      </c>
      <c r="E2" s="23" t="s">
        <v>263</v>
      </c>
      <c r="F2" s="5"/>
    </row>
    <row r="3" spans="1:9" x14ac:dyDescent="0.25">
      <c r="A3" s="1" t="s">
        <v>1</v>
      </c>
    </row>
    <row r="4" spans="1:9" x14ac:dyDescent="0.25">
      <c r="A4" s="6" t="s">
        <v>3</v>
      </c>
      <c r="B4" s="12"/>
      <c r="C4" s="7"/>
      <c r="D4" s="7"/>
      <c r="E4" s="7"/>
      <c r="F4" s="7"/>
    </row>
    <row r="5" spans="1:9" x14ac:dyDescent="0.25">
      <c r="A5" s="1" t="s">
        <v>1</v>
      </c>
      <c r="B5" s="9"/>
    </row>
    <row r="6" spans="1:9" x14ac:dyDescent="0.25">
      <c r="A6" s="8" t="s">
        <v>4</v>
      </c>
      <c r="B6" s="12"/>
      <c r="C6" s="7"/>
      <c r="D6" s="7"/>
      <c r="E6" s="7"/>
      <c r="F6" s="7"/>
    </row>
    <row r="7" spans="1:9" x14ac:dyDescent="0.25">
      <c r="A7" s="1" t="s">
        <v>1</v>
      </c>
      <c r="B7" s="9"/>
    </row>
    <row r="8" spans="1:9" s="20" customFormat="1" ht="31.5" x14ac:dyDescent="0.25">
      <c r="A8" s="24" t="s">
        <v>5</v>
      </c>
      <c r="B8" s="25"/>
      <c r="C8" s="26"/>
      <c r="D8" s="26"/>
      <c r="E8" s="26"/>
      <c r="F8" s="26"/>
    </row>
    <row r="9" spans="1:9" x14ac:dyDescent="0.25">
      <c r="A9" s="1" t="s">
        <v>1</v>
      </c>
      <c r="B9" s="9"/>
    </row>
    <row r="10" spans="1:9" x14ac:dyDescent="0.25">
      <c r="A10" s="6" t="s">
        <v>6</v>
      </c>
      <c r="B10" s="12"/>
      <c r="C10" s="7"/>
      <c r="D10" s="7"/>
      <c r="E10" s="7"/>
      <c r="F10" s="7"/>
    </row>
    <row r="11" spans="1:9" x14ac:dyDescent="0.25">
      <c r="A11" s="1" t="s">
        <v>7</v>
      </c>
      <c r="B11" s="9">
        <v>1645303</v>
      </c>
      <c r="C11" s="9">
        <v>1359117.29</v>
      </c>
      <c r="D11" s="9">
        <v>1358913.59</v>
      </c>
      <c r="E11" s="9">
        <f>D11-C11</f>
        <v>-203.69999999995343</v>
      </c>
      <c r="F11" s="10">
        <v>1645302.8</v>
      </c>
      <c r="G11" s="9"/>
      <c r="I11" s="10"/>
    </row>
    <row r="12" spans="1:9" x14ac:dyDescent="0.25">
      <c r="A12" s="1" t="s">
        <v>8</v>
      </c>
      <c r="B12" s="9">
        <v>10879177</v>
      </c>
      <c r="C12" s="9">
        <v>11460056.91</v>
      </c>
      <c r="D12" s="9">
        <v>11458308.91</v>
      </c>
      <c r="E12" s="9">
        <f t="shared" ref="E12:E13" si="0">D12-C12</f>
        <v>-1748</v>
      </c>
      <c r="F12" s="10">
        <v>10879176.99</v>
      </c>
      <c r="G12" s="9"/>
      <c r="I12" s="10"/>
    </row>
    <row r="13" spans="1:9" x14ac:dyDescent="0.25">
      <c r="A13" s="1" t="s">
        <v>9</v>
      </c>
      <c r="B13" s="9">
        <v>398214</v>
      </c>
      <c r="C13" s="9">
        <v>398370.13</v>
      </c>
      <c r="D13" s="9">
        <v>398310.5</v>
      </c>
      <c r="E13" s="9">
        <f t="shared" si="0"/>
        <v>-59.630000000004657</v>
      </c>
      <c r="F13" s="10">
        <v>398213.81</v>
      </c>
      <c r="G13" s="9"/>
      <c r="I13" s="10"/>
    </row>
    <row r="14" spans="1:9" x14ac:dyDescent="0.25">
      <c r="A14" s="6" t="s">
        <v>10</v>
      </c>
      <c r="B14" s="12">
        <v>12922694</v>
      </c>
      <c r="C14" s="12">
        <f>SUM(C11:C13)</f>
        <v>13217544.33</v>
      </c>
      <c r="D14" s="12">
        <v>13215533</v>
      </c>
      <c r="E14" s="12">
        <f>SUM(E11:E13)</f>
        <v>-2011.3299999999581</v>
      </c>
      <c r="F14" s="13">
        <v>12922693.6</v>
      </c>
      <c r="G14" s="9"/>
      <c r="I14" s="13"/>
    </row>
    <row r="15" spans="1:9" x14ac:dyDescent="0.25">
      <c r="A15" s="1" t="s">
        <v>1</v>
      </c>
      <c r="B15" s="9"/>
      <c r="C15" s="9"/>
      <c r="D15" s="9"/>
      <c r="E15" s="9"/>
      <c r="G15" s="9"/>
    </row>
    <row r="16" spans="1:9" x14ac:dyDescent="0.25">
      <c r="A16" s="6" t="s">
        <v>11</v>
      </c>
      <c r="B16" s="12"/>
      <c r="C16" s="12"/>
      <c r="D16" s="12"/>
      <c r="E16" s="12"/>
      <c r="F16" s="7"/>
      <c r="G16" s="9"/>
      <c r="I16" s="7"/>
    </row>
    <row r="17" spans="1:9" x14ac:dyDescent="0.25">
      <c r="A17" s="1" t="s">
        <v>12</v>
      </c>
      <c r="B17" s="9">
        <v>6080074</v>
      </c>
      <c r="C17" s="9">
        <v>6133325.5999999996</v>
      </c>
      <c r="D17" s="9">
        <v>6132663.8099999996</v>
      </c>
      <c r="E17" s="9">
        <f>D17-C17</f>
        <v>-661.79000000003725</v>
      </c>
      <c r="F17" s="10">
        <v>6080074.3600000003</v>
      </c>
      <c r="G17" s="9"/>
      <c r="I17" s="10"/>
    </row>
    <row r="18" spans="1:9" x14ac:dyDescent="0.25">
      <c r="A18" s="1" t="s">
        <v>13</v>
      </c>
      <c r="B18" s="9"/>
      <c r="C18" s="9"/>
      <c r="D18" s="9"/>
      <c r="E18" s="9"/>
      <c r="G18" s="9"/>
    </row>
    <row r="19" spans="1:9" x14ac:dyDescent="0.25">
      <c r="A19" s="1" t="s">
        <v>14</v>
      </c>
      <c r="B19" s="9">
        <v>1213562</v>
      </c>
      <c r="C19" s="9">
        <v>1234924</v>
      </c>
      <c r="D19" s="9">
        <v>1543104.93</v>
      </c>
      <c r="E19" s="9">
        <f>D19-C19</f>
        <v>308180.92999999993</v>
      </c>
      <c r="F19" s="10">
        <v>1213562.3899999999</v>
      </c>
      <c r="G19" s="9"/>
      <c r="I19" s="10"/>
    </row>
    <row r="20" spans="1:9" x14ac:dyDescent="0.25">
      <c r="A20" s="6" t="s">
        <v>15</v>
      </c>
      <c r="B20" s="12">
        <v>7293636</v>
      </c>
      <c r="C20" s="12">
        <f>SUM(C17:C19)</f>
        <v>7368249.5999999996</v>
      </c>
      <c r="D20" s="12">
        <v>7675768.7400000002</v>
      </c>
      <c r="E20" s="12">
        <f>SUM(E17:E19)</f>
        <v>307519.1399999999</v>
      </c>
      <c r="F20" s="13">
        <v>7293636.75</v>
      </c>
      <c r="G20" s="9"/>
      <c r="I20" s="13"/>
    </row>
    <row r="21" spans="1:9" x14ac:dyDescent="0.25">
      <c r="A21" s="1" t="s">
        <v>1</v>
      </c>
      <c r="B21" s="9"/>
      <c r="C21" s="9"/>
      <c r="D21" s="9"/>
      <c r="E21" s="9"/>
      <c r="G21" s="9"/>
    </row>
    <row r="22" spans="1:9" x14ac:dyDescent="0.25">
      <c r="A22" s="6" t="s">
        <v>16</v>
      </c>
      <c r="B22" s="12"/>
      <c r="C22" s="12"/>
      <c r="D22" s="12"/>
      <c r="E22" s="12"/>
      <c r="F22" s="7"/>
      <c r="G22" s="9"/>
      <c r="I22" s="7"/>
    </row>
    <row r="23" spans="1:9" x14ac:dyDescent="0.25">
      <c r="A23" s="1" t="s">
        <v>17</v>
      </c>
      <c r="B23" s="9">
        <v>776632</v>
      </c>
      <c r="C23" s="9">
        <v>814631.91</v>
      </c>
      <c r="D23" s="9">
        <v>814507.96</v>
      </c>
      <c r="E23" s="9">
        <f>D23-C23</f>
        <v>-123.95000000006985</v>
      </c>
      <c r="F23" s="10">
        <v>776631.83</v>
      </c>
      <c r="G23" s="9"/>
      <c r="I23" s="10"/>
    </row>
    <row r="24" spans="1:9" x14ac:dyDescent="0.25">
      <c r="A24" s="1" t="s">
        <v>18</v>
      </c>
      <c r="B24" s="9">
        <v>1942347</v>
      </c>
      <c r="C24" s="9">
        <v>2045425.32</v>
      </c>
      <c r="D24" s="9">
        <v>2045114.61</v>
      </c>
      <c r="E24" s="9">
        <f>D24-C24</f>
        <v>-310.70999999996275</v>
      </c>
      <c r="F24" s="10">
        <v>1942347.18</v>
      </c>
      <c r="G24" s="9"/>
      <c r="I24" s="10"/>
    </row>
    <row r="25" spans="1:9" x14ac:dyDescent="0.25">
      <c r="A25" s="1" t="s">
        <v>19</v>
      </c>
      <c r="B25" s="9">
        <v>32614</v>
      </c>
      <c r="C25" s="9">
        <v>47527.85</v>
      </c>
      <c r="D25" s="9">
        <v>47518.09</v>
      </c>
      <c r="E25" s="9">
        <f>D25-C25</f>
        <v>-9.7600000000020373</v>
      </c>
      <c r="F25" s="10">
        <v>32613.91</v>
      </c>
      <c r="G25" s="9"/>
      <c r="I25" s="10"/>
    </row>
    <row r="26" spans="1:9" x14ac:dyDescent="0.25">
      <c r="A26" s="1" t="s">
        <v>20</v>
      </c>
      <c r="B26" s="9"/>
      <c r="C26" s="9"/>
      <c r="D26" s="9"/>
      <c r="E26" s="9"/>
      <c r="G26" s="9"/>
    </row>
    <row r="27" spans="1:9" x14ac:dyDescent="0.25">
      <c r="A27" s="6" t="s">
        <v>21</v>
      </c>
      <c r="B27" s="12">
        <v>2751593</v>
      </c>
      <c r="C27" s="12">
        <f>SUM(C23:C26)</f>
        <v>2907585.08</v>
      </c>
      <c r="D27" s="12">
        <v>2907140.66</v>
      </c>
      <c r="E27" s="12">
        <f>SUM(E23:E26)</f>
        <v>-444.42000000003463</v>
      </c>
      <c r="F27" s="13">
        <v>2751592.92</v>
      </c>
      <c r="G27" s="9"/>
      <c r="I27" s="13"/>
    </row>
    <row r="28" spans="1:9" x14ac:dyDescent="0.25">
      <c r="A28" s="1" t="s">
        <v>1</v>
      </c>
      <c r="B28" s="9"/>
      <c r="C28" s="9"/>
      <c r="D28" s="9"/>
      <c r="E28" s="9"/>
      <c r="G28" s="9"/>
    </row>
    <row r="29" spans="1:9" x14ac:dyDescent="0.25">
      <c r="A29" s="6" t="s">
        <v>22</v>
      </c>
      <c r="B29" s="12"/>
      <c r="C29" s="12"/>
      <c r="D29" s="12"/>
      <c r="E29" s="12"/>
      <c r="F29" s="7"/>
      <c r="G29" s="9"/>
      <c r="I29" s="7"/>
    </row>
    <row r="30" spans="1:9" x14ac:dyDescent="0.25">
      <c r="A30" s="1" t="s">
        <v>23</v>
      </c>
      <c r="B30" s="9"/>
      <c r="C30" s="9"/>
      <c r="D30" s="9"/>
      <c r="E30" s="9"/>
      <c r="G30" s="9"/>
    </row>
    <row r="31" spans="1:9" x14ac:dyDescent="0.25">
      <c r="A31" s="1" t="s">
        <v>24</v>
      </c>
      <c r="B31" s="9"/>
      <c r="C31" s="9"/>
      <c r="D31" s="9"/>
      <c r="E31" s="9"/>
      <c r="G31" s="9"/>
    </row>
    <row r="32" spans="1:9" x14ac:dyDescent="0.25">
      <c r="A32" s="1" t="s">
        <v>25</v>
      </c>
      <c r="B32" s="9"/>
      <c r="C32" s="9"/>
      <c r="D32" s="9"/>
      <c r="E32" s="9"/>
      <c r="G32" s="9"/>
    </row>
    <row r="33" spans="1:9" x14ac:dyDescent="0.25">
      <c r="A33" s="6" t="s">
        <v>26</v>
      </c>
      <c r="B33" s="12"/>
      <c r="C33" s="12"/>
      <c r="D33" s="12"/>
      <c r="E33" s="12"/>
      <c r="F33" s="7"/>
      <c r="G33" s="9"/>
      <c r="I33" s="7"/>
    </row>
    <row r="34" spans="1:9" x14ac:dyDescent="0.25">
      <c r="A34" s="1" t="s">
        <v>1</v>
      </c>
      <c r="B34" s="9"/>
      <c r="C34" s="9"/>
      <c r="D34" s="9"/>
      <c r="E34" s="9"/>
      <c r="G34" s="9"/>
    </row>
    <row r="35" spans="1:9" s="29" customFormat="1" ht="31.5" x14ac:dyDescent="0.25">
      <c r="A35" s="27" t="s">
        <v>27</v>
      </c>
      <c r="B35" s="25">
        <v>22967923</v>
      </c>
      <c r="C35" s="25">
        <f>C27+C20+C14</f>
        <v>23493379.009999998</v>
      </c>
      <c r="D35" s="25">
        <v>23798442.399999999</v>
      </c>
      <c r="E35" s="25">
        <f>E27+E20+E14</f>
        <v>305063.3899999999</v>
      </c>
      <c r="F35" s="28">
        <v>22967923.27</v>
      </c>
      <c r="G35" s="9"/>
      <c r="H35" s="3"/>
      <c r="I35" s="13"/>
    </row>
    <row r="36" spans="1:9" x14ac:dyDescent="0.25">
      <c r="A36" s="1" t="s">
        <v>1</v>
      </c>
      <c r="B36" s="9"/>
      <c r="C36" s="25"/>
      <c r="D36" s="9"/>
      <c r="E36" s="25"/>
      <c r="G36" s="9"/>
    </row>
    <row r="37" spans="1:9" x14ac:dyDescent="0.25">
      <c r="A37" s="6" t="s">
        <v>28</v>
      </c>
      <c r="B37" s="12"/>
      <c r="C37" s="12"/>
      <c r="D37" s="12"/>
      <c r="E37" s="12"/>
      <c r="F37" s="7"/>
      <c r="G37" s="9"/>
      <c r="I37" s="7"/>
    </row>
    <row r="38" spans="1:9" x14ac:dyDescent="0.25">
      <c r="A38" s="1" t="s">
        <v>29</v>
      </c>
      <c r="B38" s="9"/>
      <c r="C38" s="9"/>
      <c r="D38" s="9"/>
      <c r="E38" s="9"/>
      <c r="G38" s="9"/>
    </row>
    <row r="39" spans="1:9" x14ac:dyDescent="0.25">
      <c r="A39" s="1" t="s">
        <v>30</v>
      </c>
      <c r="B39" s="9"/>
      <c r="C39" s="9"/>
      <c r="D39" s="9"/>
      <c r="E39" s="9"/>
      <c r="G39" s="9"/>
      <c r="H39" s="29"/>
    </row>
    <row r="40" spans="1:9" x14ac:dyDescent="0.25">
      <c r="A40" s="1" t="s">
        <v>31</v>
      </c>
      <c r="B40" s="9"/>
      <c r="C40" s="9"/>
      <c r="D40" s="9"/>
      <c r="E40" s="9"/>
      <c r="G40" s="9"/>
    </row>
    <row r="41" spans="1:9" x14ac:dyDescent="0.25">
      <c r="A41" s="1" t="s">
        <v>32</v>
      </c>
      <c r="B41" s="9"/>
      <c r="C41" s="9"/>
      <c r="D41" s="9"/>
      <c r="E41" s="9"/>
      <c r="G41" s="9"/>
    </row>
    <row r="42" spans="1:9" x14ac:dyDescent="0.25">
      <c r="A42" s="1" t="s">
        <v>33</v>
      </c>
      <c r="B42" s="9"/>
      <c r="C42" s="9"/>
      <c r="D42" s="9"/>
      <c r="E42" s="9"/>
      <c r="G42" s="9"/>
    </row>
    <row r="43" spans="1:9" x14ac:dyDescent="0.25">
      <c r="A43" s="1" t="s">
        <v>34</v>
      </c>
      <c r="B43" s="9"/>
      <c r="C43" s="9"/>
      <c r="D43" s="9"/>
      <c r="E43" s="9"/>
      <c r="G43" s="9"/>
    </row>
    <row r="44" spans="1:9" x14ac:dyDescent="0.25">
      <c r="A44" s="1" t="s">
        <v>35</v>
      </c>
      <c r="B44" s="9"/>
      <c r="C44" s="9"/>
      <c r="D44" s="9"/>
      <c r="E44" s="9"/>
      <c r="G44" s="9"/>
    </row>
    <row r="45" spans="1:9" x14ac:dyDescent="0.25">
      <c r="A45" s="6" t="s">
        <v>36</v>
      </c>
      <c r="B45" s="12"/>
      <c r="C45" s="12"/>
      <c r="D45" s="12"/>
      <c r="E45" s="12"/>
      <c r="F45" s="7"/>
      <c r="G45" s="9"/>
      <c r="I45" s="7"/>
    </row>
    <row r="46" spans="1:9" x14ac:dyDescent="0.25">
      <c r="A46" s="1" t="s">
        <v>1</v>
      </c>
      <c r="B46" s="9"/>
      <c r="C46" s="9"/>
      <c r="D46" s="9"/>
      <c r="E46" s="9"/>
      <c r="G46" s="9"/>
    </row>
    <row r="47" spans="1:9" x14ac:dyDescent="0.25">
      <c r="A47" s="6" t="s">
        <v>37</v>
      </c>
      <c r="B47" s="12">
        <v>22967923</v>
      </c>
      <c r="C47" s="12">
        <v>23493379</v>
      </c>
      <c r="D47" s="12">
        <v>23798442.399999999</v>
      </c>
      <c r="E47" s="12">
        <f>E45+E35</f>
        <v>305063.3899999999</v>
      </c>
      <c r="F47" s="13">
        <v>22967923.27</v>
      </c>
      <c r="G47" s="9"/>
      <c r="H47" s="10"/>
      <c r="I47" s="13"/>
    </row>
    <row r="48" spans="1:9" x14ac:dyDescent="0.25">
      <c r="A48" s="1" t="s">
        <v>1</v>
      </c>
      <c r="B48" s="9"/>
      <c r="C48" s="9"/>
      <c r="D48" s="9"/>
      <c r="E48" s="9"/>
      <c r="G48" s="9"/>
    </row>
    <row r="49" spans="1:10" x14ac:dyDescent="0.25">
      <c r="A49" s="6" t="s">
        <v>38</v>
      </c>
      <c r="B49" s="12"/>
      <c r="C49" s="12"/>
      <c r="D49" s="12"/>
      <c r="E49" s="12"/>
      <c r="F49" s="7"/>
      <c r="G49" s="9"/>
    </row>
    <row r="50" spans="1:10" x14ac:dyDescent="0.25">
      <c r="A50" s="6" t="s">
        <v>38</v>
      </c>
      <c r="B50" s="12">
        <v>703210</v>
      </c>
      <c r="C50" s="12">
        <v>706300</v>
      </c>
      <c r="D50" s="12">
        <v>694120.85</v>
      </c>
      <c r="E50" s="12">
        <v>-12179.15</v>
      </c>
      <c r="F50" s="13">
        <v>703209.7</v>
      </c>
      <c r="G50" s="9"/>
      <c r="H50" s="9"/>
      <c r="I50" s="13"/>
      <c r="J50" s="13"/>
    </row>
    <row r="51" spans="1:10" x14ac:dyDescent="0.25">
      <c r="A51" s="1" t="s">
        <v>1</v>
      </c>
      <c r="B51" s="9"/>
      <c r="C51" s="9"/>
      <c r="D51" s="9"/>
      <c r="E51" s="9"/>
      <c r="G51" s="9"/>
      <c r="H51" s="9"/>
    </row>
    <row r="52" spans="1:10" x14ac:dyDescent="0.25">
      <c r="A52" s="6" t="s">
        <v>39</v>
      </c>
      <c r="B52" s="12"/>
      <c r="C52" s="12"/>
      <c r="D52" s="12"/>
      <c r="E52" s="12"/>
      <c r="F52" s="7"/>
      <c r="G52" s="9"/>
      <c r="H52" s="9"/>
      <c r="I52" s="7"/>
      <c r="J52" s="7"/>
    </row>
    <row r="53" spans="1:10" x14ac:dyDescent="0.25">
      <c r="A53" s="6" t="s">
        <v>40</v>
      </c>
      <c r="B53" s="12">
        <v>156896</v>
      </c>
      <c r="C53" s="12">
        <v>169703</v>
      </c>
      <c r="D53" s="12">
        <v>161891.99</v>
      </c>
      <c r="E53" s="12">
        <v>-7811.01</v>
      </c>
      <c r="F53" s="13">
        <v>156896.45000000001</v>
      </c>
      <c r="G53" s="9"/>
      <c r="H53" s="9"/>
      <c r="I53" s="13"/>
      <c r="J53" s="13"/>
    </row>
    <row r="54" spans="1:10" x14ac:dyDescent="0.25">
      <c r="A54" s="1" t="s">
        <v>1</v>
      </c>
      <c r="B54" s="9"/>
      <c r="C54" s="9"/>
      <c r="D54" s="9"/>
      <c r="E54" s="9"/>
      <c r="G54" s="9"/>
      <c r="H54" s="9"/>
    </row>
    <row r="55" spans="1:10" x14ac:dyDescent="0.25">
      <c r="A55" s="6" t="s">
        <v>41</v>
      </c>
      <c r="B55" s="12"/>
      <c r="C55" s="12"/>
      <c r="D55" s="12"/>
      <c r="E55" s="12"/>
      <c r="F55" s="7"/>
      <c r="G55" s="9"/>
      <c r="H55" s="9"/>
      <c r="I55" s="7"/>
      <c r="J55" s="7"/>
    </row>
    <row r="56" spans="1:10" x14ac:dyDescent="0.25">
      <c r="A56" s="1" t="s">
        <v>42</v>
      </c>
      <c r="B56" s="9">
        <v>75762</v>
      </c>
      <c r="C56" s="9">
        <v>94604</v>
      </c>
      <c r="D56" s="9">
        <v>74559.820000000007</v>
      </c>
      <c r="E56" s="9">
        <v>-20044.18</v>
      </c>
      <c r="F56" s="10">
        <v>75761.84</v>
      </c>
      <c r="G56" s="9"/>
      <c r="H56" s="9"/>
      <c r="I56" s="10"/>
      <c r="J56" s="10"/>
    </row>
    <row r="57" spans="1:10" x14ac:dyDescent="0.25">
      <c r="A57" s="1" t="s">
        <v>43</v>
      </c>
      <c r="B57" s="9">
        <v>469044</v>
      </c>
      <c r="C57" s="9">
        <v>461737</v>
      </c>
      <c r="D57" s="9">
        <v>493467.5</v>
      </c>
      <c r="E57" s="9">
        <v>31730.5</v>
      </c>
      <c r="F57" s="10">
        <v>469043.76</v>
      </c>
      <c r="G57" s="9"/>
      <c r="H57" s="9"/>
      <c r="I57" s="10"/>
      <c r="J57" s="10"/>
    </row>
    <row r="58" spans="1:10" x14ac:dyDescent="0.25">
      <c r="A58" s="1" t="s">
        <v>44</v>
      </c>
      <c r="B58" s="9">
        <v>121309</v>
      </c>
      <c r="C58" s="9">
        <v>122204</v>
      </c>
      <c r="D58" s="9">
        <v>382135.01</v>
      </c>
      <c r="E58" s="9">
        <v>259931.01</v>
      </c>
      <c r="F58" s="10">
        <v>121309</v>
      </c>
      <c r="G58" s="9"/>
      <c r="H58" s="9"/>
      <c r="I58" s="10"/>
      <c r="J58" s="10"/>
    </row>
    <row r="59" spans="1:10" x14ac:dyDescent="0.25">
      <c r="A59" s="1" t="s">
        <v>45</v>
      </c>
      <c r="B59" s="9">
        <v>14716</v>
      </c>
      <c r="C59" s="9">
        <v>7000</v>
      </c>
      <c r="D59" s="9">
        <v>2590</v>
      </c>
      <c r="E59" s="9">
        <v>-4410</v>
      </c>
      <c r="F59" s="10">
        <v>14716.45</v>
      </c>
      <c r="G59" s="9"/>
      <c r="H59" s="9"/>
      <c r="I59" s="10"/>
      <c r="J59" s="10"/>
    </row>
    <row r="60" spans="1:10" x14ac:dyDescent="0.25">
      <c r="A60" s="1" t="s">
        <v>46</v>
      </c>
      <c r="B60" s="9">
        <v>98285</v>
      </c>
      <c r="C60" s="9">
        <v>103128</v>
      </c>
      <c r="D60" s="9">
        <v>104019.24</v>
      </c>
      <c r="E60" s="9">
        <v>891.24</v>
      </c>
      <c r="F60" s="10">
        <v>98285.11</v>
      </c>
      <c r="G60" s="9"/>
      <c r="H60" s="9"/>
      <c r="I60" s="10"/>
      <c r="J60" s="10"/>
    </row>
    <row r="61" spans="1:10" x14ac:dyDescent="0.25">
      <c r="A61" s="1" t="s">
        <v>47</v>
      </c>
      <c r="B61" s="9">
        <v>573072</v>
      </c>
      <c r="C61" s="9">
        <v>411518</v>
      </c>
      <c r="D61" s="9">
        <v>524163.71</v>
      </c>
      <c r="E61" s="9">
        <v>112645.71</v>
      </c>
      <c r="F61" s="10">
        <v>573071.63</v>
      </c>
      <c r="G61" s="9"/>
      <c r="H61" s="9"/>
      <c r="I61" s="10"/>
      <c r="J61" s="10"/>
    </row>
    <row r="62" spans="1:10" x14ac:dyDescent="0.25">
      <c r="A62" s="1" t="s">
        <v>48</v>
      </c>
      <c r="B62" s="9">
        <v>25590</v>
      </c>
      <c r="C62" s="9">
        <v>18500</v>
      </c>
      <c r="D62" s="9">
        <v>21963.87</v>
      </c>
      <c r="E62" s="9">
        <v>3463.87</v>
      </c>
      <c r="F62" s="10">
        <v>25589.66</v>
      </c>
      <c r="G62" s="9"/>
      <c r="H62" s="9"/>
      <c r="I62" s="10"/>
      <c r="J62" s="10"/>
    </row>
    <row r="63" spans="1:10" x14ac:dyDescent="0.25">
      <c r="A63" s="6" t="s">
        <v>49</v>
      </c>
      <c r="B63" s="12">
        <v>1377778</v>
      </c>
      <c r="C63" s="12">
        <v>1218691</v>
      </c>
      <c r="D63" s="12">
        <v>1602899.15</v>
      </c>
      <c r="E63" s="12">
        <v>384208.15</v>
      </c>
      <c r="F63" s="13">
        <v>1377777.45</v>
      </c>
      <c r="G63" s="9"/>
      <c r="H63" s="9"/>
      <c r="I63" s="13"/>
      <c r="J63" s="13"/>
    </row>
    <row r="64" spans="1:10" x14ac:dyDescent="0.25">
      <c r="A64" s="1" t="s">
        <v>1</v>
      </c>
      <c r="B64" s="9"/>
      <c r="C64" s="9"/>
      <c r="D64" s="9"/>
      <c r="E64" s="9"/>
      <c r="G64" s="9"/>
      <c r="H64" s="9"/>
    </row>
    <row r="65" spans="1:10" x14ac:dyDescent="0.25">
      <c r="A65" s="6" t="s">
        <v>50</v>
      </c>
      <c r="B65" s="12"/>
      <c r="C65" s="12"/>
      <c r="D65" s="12"/>
      <c r="E65" s="12"/>
      <c r="F65" s="7"/>
      <c r="G65" s="9"/>
      <c r="H65" s="9"/>
      <c r="I65" s="7"/>
      <c r="J65" s="7"/>
    </row>
    <row r="66" spans="1:10" x14ac:dyDescent="0.25">
      <c r="A66" s="6" t="s">
        <v>50</v>
      </c>
      <c r="B66" s="12">
        <v>1060267</v>
      </c>
      <c r="C66" s="12">
        <v>965000</v>
      </c>
      <c r="D66" s="12">
        <v>1329977.3999999999</v>
      </c>
      <c r="E66" s="12">
        <v>364977.4</v>
      </c>
      <c r="F66" s="13">
        <v>1060267.17</v>
      </c>
      <c r="G66" s="9"/>
      <c r="H66" s="9"/>
      <c r="I66" s="13"/>
      <c r="J66" s="13"/>
    </row>
    <row r="67" spans="1:10" x14ac:dyDescent="0.25">
      <c r="A67" s="1" t="s">
        <v>1</v>
      </c>
      <c r="B67" s="9"/>
      <c r="C67" s="9"/>
      <c r="D67" s="9"/>
      <c r="E67" s="9"/>
      <c r="G67" s="9"/>
      <c r="H67" s="9"/>
    </row>
    <row r="68" spans="1:10" x14ac:dyDescent="0.25">
      <c r="A68" s="6" t="s">
        <v>51</v>
      </c>
      <c r="B68" s="12">
        <v>26266074</v>
      </c>
      <c r="C68" s="12">
        <v>26553073</v>
      </c>
      <c r="D68" s="12">
        <v>27587331.789999999</v>
      </c>
      <c r="E68" s="12">
        <v>1034258.79</v>
      </c>
      <c r="F68" s="13">
        <v>26266074.039999999</v>
      </c>
      <c r="G68" s="9"/>
      <c r="H68" s="9"/>
      <c r="I68" s="13"/>
      <c r="J68" s="13"/>
    </row>
    <row r="69" spans="1:10" x14ac:dyDescent="0.25">
      <c r="A69" s="1" t="s">
        <v>1</v>
      </c>
      <c r="B69" s="9"/>
      <c r="C69" s="9"/>
      <c r="D69" s="9"/>
      <c r="E69" s="9"/>
      <c r="G69" s="9"/>
      <c r="H69" s="9"/>
    </row>
    <row r="70" spans="1:10" s="20" customFormat="1" ht="31.5" x14ac:dyDescent="0.25">
      <c r="A70" s="30" t="s">
        <v>52</v>
      </c>
      <c r="B70" s="31"/>
      <c r="C70" s="32"/>
      <c r="D70" s="32"/>
      <c r="E70" s="32"/>
      <c r="F70" s="26"/>
      <c r="G70" s="9"/>
      <c r="H70" s="9"/>
      <c r="I70" s="7"/>
      <c r="J70" s="7"/>
    </row>
    <row r="71" spans="1:10" x14ac:dyDescent="0.25">
      <c r="A71" s="6" t="s">
        <v>53</v>
      </c>
      <c r="B71" s="12"/>
      <c r="C71" s="12"/>
      <c r="D71" s="12"/>
      <c r="E71" s="12"/>
      <c r="F71" s="7"/>
      <c r="G71" s="9"/>
      <c r="H71" s="9"/>
      <c r="I71" s="7"/>
      <c r="J71" s="7"/>
    </row>
    <row r="72" spans="1:10" x14ac:dyDescent="0.25">
      <c r="A72" s="6" t="s">
        <v>54</v>
      </c>
      <c r="B72" s="12"/>
      <c r="C72" s="12"/>
      <c r="D72" s="12"/>
      <c r="E72" s="12"/>
      <c r="F72" s="7"/>
      <c r="G72" s="9"/>
      <c r="H72" s="9"/>
      <c r="I72" s="7"/>
      <c r="J72" s="7"/>
    </row>
    <row r="73" spans="1:10" x14ac:dyDescent="0.25">
      <c r="A73" s="1" t="s">
        <v>55</v>
      </c>
      <c r="B73" s="9">
        <v>11815841</v>
      </c>
      <c r="C73" s="9">
        <v>7519458</v>
      </c>
      <c r="D73" s="9">
        <v>9174786.7300000004</v>
      </c>
      <c r="E73" s="9">
        <v>1655328.73</v>
      </c>
      <c r="F73" s="10">
        <v>11815840.710000001</v>
      </c>
      <c r="G73" s="9"/>
      <c r="H73" s="9"/>
      <c r="I73" s="10"/>
      <c r="J73" s="10"/>
    </row>
    <row r="74" spans="1:10" x14ac:dyDescent="0.25">
      <c r="A74" s="1" t="s">
        <v>56</v>
      </c>
      <c r="B74" s="9"/>
      <c r="C74" s="9"/>
      <c r="D74" s="9"/>
      <c r="E74" s="9"/>
      <c r="G74" s="9"/>
      <c r="H74" s="9"/>
    </row>
    <row r="75" spans="1:10" x14ac:dyDescent="0.25">
      <c r="A75" s="6" t="s">
        <v>57</v>
      </c>
      <c r="B75" s="12">
        <v>11815841</v>
      </c>
      <c r="C75" s="12">
        <v>7519458</v>
      </c>
      <c r="D75" s="12">
        <v>9174786.7300000004</v>
      </c>
      <c r="E75" s="12">
        <v>1655328.73</v>
      </c>
      <c r="F75" s="13">
        <v>11815840.710000001</v>
      </c>
      <c r="G75" s="9"/>
      <c r="H75" s="9"/>
      <c r="I75" s="13"/>
      <c r="J75" s="13"/>
    </row>
    <row r="76" spans="1:10" x14ac:dyDescent="0.25">
      <c r="A76" s="1" t="s">
        <v>1</v>
      </c>
      <c r="B76" s="9"/>
      <c r="C76" s="9"/>
      <c r="D76" s="9"/>
      <c r="E76" s="9"/>
      <c r="G76" s="9"/>
      <c r="H76" s="9"/>
    </row>
    <row r="77" spans="1:10" x14ac:dyDescent="0.25">
      <c r="A77" s="1" t="s">
        <v>58</v>
      </c>
      <c r="B77" s="9"/>
      <c r="C77" s="9"/>
      <c r="D77" s="9"/>
      <c r="E77" s="9"/>
      <c r="G77" s="9"/>
      <c r="H77" s="9"/>
    </row>
    <row r="78" spans="1:10" x14ac:dyDescent="0.25">
      <c r="A78" s="6" t="s">
        <v>58</v>
      </c>
      <c r="B78" s="12">
        <v>38081915</v>
      </c>
      <c r="C78" s="12">
        <v>34072531</v>
      </c>
      <c r="D78" s="12">
        <v>36762118.520000003</v>
      </c>
      <c r="E78" s="12">
        <v>2689587.52</v>
      </c>
      <c r="F78" s="13">
        <v>38081914.75</v>
      </c>
      <c r="G78" s="9"/>
      <c r="H78" s="9"/>
      <c r="I78" s="13"/>
      <c r="J78" s="13"/>
    </row>
    <row r="79" spans="1:10" x14ac:dyDescent="0.25">
      <c r="A79" s="1" t="s">
        <v>1</v>
      </c>
      <c r="B79" s="9"/>
      <c r="C79" s="9"/>
      <c r="D79" s="9"/>
      <c r="E79" s="9"/>
      <c r="G79" s="9"/>
      <c r="H79" s="9"/>
    </row>
    <row r="80" spans="1:10" x14ac:dyDescent="0.25">
      <c r="A80" s="8" t="s">
        <v>59</v>
      </c>
      <c r="B80" s="12"/>
      <c r="C80" s="12"/>
      <c r="D80" s="12"/>
      <c r="E80" s="12"/>
      <c r="F80" s="7"/>
      <c r="G80" s="9"/>
      <c r="H80" s="9"/>
      <c r="I80" s="7"/>
      <c r="J80" s="7"/>
    </row>
    <row r="81" spans="1:10" x14ac:dyDescent="0.25">
      <c r="A81" s="1" t="s">
        <v>1</v>
      </c>
      <c r="B81" s="9"/>
      <c r="C81" s="9"/>
      <c r="D81" s="9"/>
      <c r="E81" s="9"/>
      <c r="G81" s="9"/>
      <c r="H81" s="9"/>
    </row>
    <row r="82" spans="1:10" x14ac:dyDescent="0.25">
      <c r="A82" s="6" t="s">
        <v>60</v>
      </c>
      <c r="B82" s="12"/>
      <c r="C82" s="12"/>
      <c r="D82" s="12"/>
      <c r="E82" s="12"/>
      <c r="F82" s="7"/>
      <c r="G82" s="9"/>
      <c r="H82" s="9"/>
      <c r="I82" s="7"/>
      <c r="J82" s="7"/>
    </row>
    <row r="83" spans="1:10" x14ac:dyDescent="0.25">
      <c r="A83" s="1" t="s">
        <v>61</v>
      </c>
      <c r="B83" s="9">
        <v>6316490</v>
      </c>
      <c r="C83" s="9">
        <v>6220974</v>
      </c>
      <c r="D83" s="9">
        <v>6284213.4400000004</v>
      </c>
      <c r="E83" s="9">
        <v>63239.44</v>
      </c>
      <c r="F83" s="10">
        <v>6316490.0999999996</v>
      </c>
      <c r="G83" s="9"/>
      <c r="H83" s="9"/>
      <c r="I83" s="10"/>
      <c r="J83" s="10"/>
    </row>
    <row r="84" spans="1:10" x14ac:dyDescent="0.25">
      <c r="A84" s="1" t="s">
        <v>62</v>
      </c>
      <c r="B84" s="9">
        <v>627454</v>
      </c>
      <c r="C84" s="9">
        <v>671757</v>
      </c>
      <c r="D84" s="9">
        <v>669248.49</v>
      </c>
      <c r="E84" s="9">
        <v>-2508.5100000000002</v>
      </c>
      <c r="F84" s="10">
        <v>627453.92000000004</v>
      </c>
      <c r="G84" s="9"/>
      <c r="H84" s="9"/>
      <c r="I84" s="10"/>
      <c r="J84" s="10"/>
    </row>
    <row r="85" spans="1:10" x14ac:dyDescent="0.25">
      <c r="A85" s="1" t="s">
        <v>63</v>
      </c>
      <c r="B85" s="9">
        <v>4422867</v>
      </c>
      <c r="C85" s="9">
        <v>4402559</v>
      </c>
      <c r="D85" s="9">
        <v>4393892.1399999997</v>
      </c>
      <c r="E85" s="9">
        <v>-8666.86</v>
      </c>
      <c r="F85" s="10">
        <v>4422866.6500000004</v>
      </c>
      <c r="G85" s="9"/>
      <c r="H85" s="9"/>
      <c r="I85" s="10"/>
      <c r="J85" s="10"/>
    </row>
    <row r="86" spans="1:10" x14ac:dyDescent="0.25">
      <c r="A86" s="1" t="s">
        <v>64</v>
      </c>
      <c r="B86" s="9">
        <v>71476</v>
      </c>
      <c r="C86" s="9">
        <v>70676</v>
      </c>
      <c r="D86" s="9">
        <v>66579.59</v>
      </c>
      <c r="E86" s="9">
        <v>-4096.41</v>
      </c>
      <c r="F86" s="10">
        <v>71476.179999999993</v>
      </c>
      <c r="G86" s="9"/>
      <c r="H86" s="9"/>
      <c r="I86" s="10"/>
      <c r="J86" s="10"/>
    </row>
    <row r="87" spans="1:10" x14ac:dyDescent="0.25">
      <c r="A87" s="1" t="s">
        <v>65</v>
      </c>
      <c r="B87" s="9"/>
      <c r="C87" s="9"/>
      <c r="D87" s="9"/>
      <c r="E87" s="9"/>
      <c r="G87" s="9"/>
      <c r="H87" s="9"/>
    </row>
    <row r="88" spans="1:10" x14ac:dyDescent="0.25">
      <c r="A88" s="6" t="s">
        <v>66</v>
      </c>
      <c r="B88" s="12">
        <v>11438287</v>
      </c>
      <c r="C88" s="12">
        <v>11365966</v>
      </c>
      <c r="D88" s="12">
        <v>11413933.66</v>
      </c>
      <c r="E88" s="12">
        <v>47967.66</v>
      </c>
      <c r="F88" s="13">
        <v>11438286.85</v>
      </c>
      <c r="G88" s="9"/>
      <c r="H88" s="9"/>
      <c r="I88" s="13"/>
      <c r="J88" s="13"/>
    </row>
    <row r="89" spans="1:10" x14ac:dyDescent="0.25">
      <c r="A89" s="1" t="s">
        <v>1</v>
      </c>
      <c r="B89" s="9"/>
      <c r="C89" s="9"/>
      <c r="D89" s="9"/>
      <c r="E89" s="9"/>
      <c r="G89" s="9"/>
      <c r="H89" s="9"/>
    </row>
    <row r="90" spans="1:10" x14ac:dyDescent="0.25">
      <c r="A90" s="6" t="s">
        <v>67</v>
      </c>
      <c r="B90" s="12"/>
      <c r="C90" s="12"/>
      <c r="D90" s="12"/>
      <c r="E90" s="12"/>
      <c r="F90" s="7"/>
      <c r="G90" s="9"/>
      <c r="H90" s="9"/>
      <c r="I90" s="7"/>
      <c r="J90" s="7"/>
    </row>
    <row r="91" spans="1:10" x14ac:dyDescent="0.25">
      <c r="A91" s="1" t="s">
        <v>68</v>
      </c>
      <c r="B91" s="9">
        <v>3257634</v>
      </c>
      <c r="C91" s="9">
        <v>3428136</v>
      </c>
      <c r="D91" s="9">
        <v>3549381.76</v>
      </c>
      <c r="E91" s="9">
        <v>121245.75999999999</v>
      </c>
      <c r="F91" s="10">
        <v>3257634.1</v>
      </c>
      <c r="G91" s="9"/>
      <c r="H91" s="9"/>
      <c r="I91" s="10"/>
      <c r="J91" s="10"/>
    </row>
    <row r="92" spans="1:10" x14ac:dyDescent="0.25">
      <c r="A92" s="1" t="s">
        <v>69</v>
      </c>
      <c r="B92" s="9">
        <v>106831</v>
      </c>
      <c r="C92" s="9">
        <v>136300</v>
      </c>
      <c r="D92" s="9">
        <v>102128.03</v>
      </c>
      <c r="E92" s="9">
        <v>-34171.97</v>
      </c>
      <c r="F92" s="10">
        <v>106831.44</v>
      </c>
      <c r="G92" s="9"/>
      <c r="H92" s="9"/>
      <c r="I92" s="10"/>
      <c r="J92" s="10"/>
    </row>
    <row r="93" spans="1:10" x14ac:dyDescent="0.25">
      <c r="A93" s="1" t="s">
        <v>70</v>
      </c>
      <c r="B93" s="9">
        <v>135844</v>
      </c>
      <c r="C93" s="9">
        <v>154024</v>
      </c>
      <c r="D93" s="9">
        <v>151312.13</v>
      </c>
      <c r="E93" s="9">
        <v>-2711.87</v>
      </c>
      <c r="F93" s="10">
        <v>135844.04</v>
      </c>
      <c r="G93" s="9"/>
      <c r="H93" s="9"/>
      <c r="I93" s="10"/>
      <c r="J93" s="10"/>
    </row>
    <row r="94" spans="1:10" x14ac:dyDescent="0.25">
      <c r="A94" s="1" t="s">
        <v>71</v>
      </c>
      <c r="B94" s="9">
        <v>710528</v>
      </c>
      <c r="C94" s="9">
        <v>702436</v>
      </c>
      <c r="D94" s="9">
        <v>622100.59</v>
      </c>
      <c r="E94" s="9">
        <v>-80335.41</v>
      </c>
      <c r="F94" s="10">
        <v>710527.9</v>
      </c>
      <c r="G94" s="9"/>
      <c r="H94" s="9"/>
      <c r="I94" s="10"/>
      <c r="J94" s="10"/>
    </row>
    <row r="95" spans="1:10" x14ac:dyDescent="0.25">
      <c r="A95" s="1" t="s">
        <v>72</v>
      </c>
      <c r="B95" s="9">
        <v>112625</v>
      </c>
      <c r="C95" s="9">
        <v>125000</v>
      </c>
      <c r="D95" s="9">
        <v>103181.93</v>
      </c>
      <c r="E95" s="9">
        <v>-21818.07</v>
      </c>
      <c r="F95" s="10">
        <v>112625.4</v>
      </c>
      <c r="G95" s="9"/>
      <c r="H95" s="9"/>
      <c r="I95" s="10"/>
      <c r="J95" s="10"/>
    </row>
    <row r="96" spans="1:10" x14ac:dyDescent="0.25">
      <c r="A96" s="1" t="s">
        <v>73</v>
      </c>
      <c r="B96" s="9">
        <v>29244</v>
      </c>
      <c r="C96" s="9">
        <v>29338</v>
      </c>
      <c r="D96" s="9">
        <v>29165.56</v>
      </c>
      <c r="E96" s="9">
        <v>-172.44</v>
      </c>
      <c r="F96" s="10">
        <v>29243.78</v>
      </c>
      <c r="G96" s="9"/>
      <c r="H96" s="9"/>
      <c r="I96" s="10"/>
      <c r="J96" s="10"/>
    </row>
    <row r="97" spans="1:10" x14ac:dyDescent="0.25">
      <c r="A97" s="1" t="s">
        <v>74</v>
      </c>
      <c r="B97" s="9">
        <v>2316491</v>
      </c>
      <c r="C97" s="9">
        <v>2344300</v>
      </c>
      <c r="D97" s="9">
        <v>2836788.21</v>
      </c>
      <c r="E97" s="9">
        <v>492488.21</v>
      </c>
      <c r="F97" s="10">
        <v>2316491.14</v>
      </c>
      <c r="G97" s="9"/>
      <c r="H97" s="9"/>
      <c r="I97" s="10"/>
      <c r="J97" s="10"/>
    </row>
    <row r="98" spans="1:10" x14ac:dyDescent="0.25">
      <c r="A98" s="1" t="s">
        <v>75</v>
      </c>
      <c r="B98" s="9">
        <v>1200317</v>
      </c>
      <c r="C98" s="9">
        <v>1324236</v>
      </c>
      <c r="D98" s="9">
        <v>1236843.05</v>
      </c>
      <c r="E98" s="9">
        <v>-87392.95</v>
      </c>
      <c r="F98" s="10">
        <v>1200316.8500000001</v>
      </c>
      <c r="G98" s="9"/>
      <c r="H98" s="9"/>
      <c r="I98" s="10"/>
      <c r="J98" s="10"/>
    </row>
    <row r="99" spans="1:10" x14ac:dyDescent="0.25">
      <c r="A99" s="1" t="s">
        <v>76</v>
      </c>
      <c r="B99" s="9">
        <v>36144</v>
      </c>
      <c r="C99" s="9">
        <v>38175</v>
      </c>
      <c r="D99" s="9">
        <v>30474.44</v>
      </c>
      <c r="E99" s="9">
        <v>-7700.56</v>
      </c>
      <c r="F99" s="10">
        <v>36143.99</v>
      </c>
      <c r="G99" s="9"/>
      <c r="H99" s="9"/>
      <c r="I99" s="10"/>
      <c r="J99" s="10"/>
    </row>
    <row r="100" spans="1:10" x14ac:dyDescent="0.25">
      <c r="A100" s="1" t="s">
        <v>77</v>
      </c>
      <c r="B100" s="9"/>
      <c r="C100" s="9"/>
      <c r="D100" s="9"/>
      <c r="E100" s="9"/>
      <c r="G100" s="9"/>
      <c r="H100" s="9"/>
    </row>
    <row r="101" spans="1:10" x14ac:dyDescent="0.25">
      <c r="A101" s="1" t="s">
        <v>78</v>
      </c>
      <c r="B101" s="9">
        <v>512600</v>
      </c>
      <c r="C101" s="9">
        <v>603000</v>
      </c>
      <c r="D101" s="9">
        <v>462317.43</v>
      </c>
      <c r="E101" s="9">
        <v>-140682.57</v>
      </c>
      <c r="F101" s="10">
        <v>512600.48</v>
      </c>
      <c r="G101" s="9"/>
      <c r="H101" s="9"/>
      <c r="I101" s="10"/>
      <c r="J101" s="10"/>
    </row>
    <row r="102" spans="1:10" x14ac:dyDescent="0.25">
      <c r="A102" s="1" t="s">
        <v>79</v>
      </c>
      <c r="B102" s="9">
        <v>88634</v>
      </c>
      <c r="C102" s="9">
        <v>122686</v>
      </c>
      <c r="D102" s="9">
        <v>100066.65</v>
      </c>
      <c r="E102" s="9">
        <v>-22619.35</v>
      </c>
      <c r="F102" s="10">
        <v>88634.49</v>
      </c>
      <c r="G102" s="9"/>
      <c r="H102" s="9"/>
      <c r="I102" s="10"/>
      <c r="J102" s="10"/>
    </row>
    <row r="103" spans="1:10" x14ac:dyDescent="0.25">
      <c r="A103" s="1" t="s">
        <v>80</v>
      </c>
      <c r="B103" s="9">
        <v>6606</v>
      </c>
      <c r="C103" s="9">
        <v>7000</v>
      </c>
      <c r="D103" s="9">
        <v>6582.3</v>
      </c>
      <c r="E103" s="9">
        <v>-417.7</v>
      </c>
      <c r="F103" s="10">
        <v>6606.19</v>
      </c>
      <c r="G103" s="9"/>
      <c r="H103" s="9"/>
      <c r="I103" s="10"/>
      <c r="J103" s="10"/>
    </row>
    <row r="104" spans="1:10" x14ac:dyDescent="0.25">
      <c r="A104" s="6" t="s">
        <v>81</v>
      </c>
      <c r="B104" s="12">
        <v>8513500</v>
      </c>
      <c r="C104" s="12">
        <v>9014631</v>
      </c>
      <c r="D104" s="12">
        <v>9230342.0800000001</v>
      </c>
      <c r="E104" s="12">
        <v>215711.08</v>
      </c>
      <c r="F104" s="13">
        <v>8513499.8000000007</v>
      </c>
      <c r="G104" s="9"/>
      <c r="H104" s="9"/>
      <c r="I104" s="13"/>
      <c r="J104" s="13"/>
    </row>
    <row r="105" spans="1:10" x14ac:dyDescent="0.25">
      <c r="A105" s="1" t="s">
        <v>1</v>
      </c>
      <c r="B105" s="9"/>
      <c r="C105" s="9"/>
      <c r="D105" s="9"/>
      <c r="E105" s="9"/>
      <c r="G105" s="9"/>
      <c r="H105" s="9"/>
    </row>
    <row r="106" spans="1:10" x14ac:dyDescent="0.25">
      <c r="A106" s="6" t="s">
        <v>82</v>
      </c>
      <c r="B106" s="12"/>
      <c r="C106" s="12"/>
      <c r="D106" s="12"/>
      <c r="E106" s="12"/>
      <c r="F106" s="7"/>
      <c r="G106" s="9"/>
      <c r="H106" s="9"/>
      <c r="I106" s="7"/>
      <c r="J106" s="7"/>
    </row>
    <row r="107" spans="1:10" x14ac:dyDescent="0.25">
      <c r="A107" s="1" t="s">
        <v>83</v>
      </c>
      <c r="B107" s="9">
        <v>445913</v>
      </c>
      <c r="C107" s="9">
        <v>511721</v>
      </c>
      <c r="D107" s="9">
        <v>410764.75</v>
      </c>
      <c r="E107" s="9">
        <v>-100956.25</v>
      </c>
      <c r="F107" s="10">
        <v>445912.51</v>
      </c>
      <c r="G107" s="9"/>
      <c r="H107" s="9"/>
      <c r="I107" s="10"/>
      <c r="J107" s="10"/>
    </row>
    <row r="108" spans="1:10" x14ac:dyDescent="0.25">
      <c r="A108" s="1" t="s">
        <v>84</v>
      </c>
      <c r="B108" s="9">
        <v>65180</v>
      </c>
      <c r="C108" s="9">
        <v>98607</v>
      </c>
      <c r="D108" s="9">
        <v>80377.259999999995</v>
      </c>
      <c r="E108" s="9">
        <v>-18229.740000000002</v>
      </c>
      <c r="F108" s="10">
        <v>65180.11</v>
      </c>
      <c r="G108" s="9"/>
      <c r="H108" s="9"/>
      <c r="I108" s="10"/>
      <c r="J108" s="10"/>
    </row>
    <row r="109" spans="1:10" x14ac:dyDescent="0.25">
      <c r="A109" s="1" t="s">
        <v>85</v>
      </c>
      <c r="B109" s="9">
        <v>142879</v>
      </c>
      <c r="C109" s="9">
        <v>148300</v>
      </c>
      <c r="D109" s="9">
        <v>131336.68</v>
      </c>
      <c r="E109" s="9">
        <v>-16963.32</v>
      </c>
      <c r="F109" s="10">
        <v>142879.32999999999</v>
      </c>
      <c r="G109" s="9"/>
      <c r="H109" s="9"/>
      <c r="I109" s="10"/>
      <c r="J109" s="10"/>
    </row>
    <row r="110" spans="1:10" x14ac:dyDescent="0.25">
      <c r="A110" s="1" t="s">
        <v>86</v>
      </c>
      <c r="B110" s="9">
        <v>40685</v>
      </c>
      <c r="C110" s="9">
        <v>37500</v>
      </c>
      <c r="D110" s="9">
        <v>52594.36</v>
      </c>
      <c r="E110" s="9">
        <v>15094.36</v>
      </c>
      <c r="F110" s="10">
        <v>40685.01</v>
      </c>
      <c r="G110" s="9"/>
      <c r="H110" s="9"/>
      <c r="I110" s="10"/>
      <c r="J110" s="10"/>
    </row>
    <row r="111" spans="1:10" x14ac:dyDescent="0.25">
      <c r="A111" s="1" t="s">
        <v>87</v>
      </c>
      <c r="B111" s="9">
        <v>200601</v>
      </c>
      <c r="C111" s="9">
        <v>214400</v>
      </c>
      <c r="D111" s="9">
        <v>204080.86</v>
      </c>
      <c r="E111" s="9">
        <v>-10319.14</v>
      </c>
      <c r="F111" s="10">
        <v>200601.19</v>
      </c>
      <c r="G111" s="9"/>
      <c r="H111" s="9"/>
      <c r="I111" s="10"/>
      <c r="J111" s="10"/>
    </row>
    <row r="112" spans="1:10" x14ac:dyDescent="0.25">
      <c r="A112" s="1" t="s">
        <v>88</v>
      </c>
      <c r="B112" s="9">
        <v>281429</v>
      </c>
      <c r="C112" s="9">
        <v>318394</v>
      </c>
      <c r="D112" s="9">
        <v>294301.17</v>
      </c>
      <c r="E112" s="9">
        <v>-24092.83</v>
      </c>
      <c r="F112" s="10">
        <v>281429.40000000002</v>
      </c>
      <c r="G112" s="9"/>
      <c r="H112" s="9"/>
      <c r="I112" s="10"/>
      <c r="J112" s="10"/>
    </row>
    <row r="113" spans="1:10" x14ac:dyDescent="0.25">
      <c r="A113" s="1" t="s">
        <v>89</v>
      </c>
      <c r="B113" s="9">
        <v>76859</v>
      </c>
      <c r="C113" s="9">
        <v>102500</v>
      </c>
      <c r="D113" s="9">
        <v>86151.01</v>
      </c>
      <c r="E113" s="9">
        <v>-16348.99</v>
      </c>
      <c r="F113" s="10">
        <v>76858.539999999994</v>
      </c>
      <c r="G113" s="9"/>
      <c r="H113" s="9"/>
      <c r="I113" s="10"/>
      <c r="J113" s="10"/>
    </row>
    <row r="114" spans="1:10" x14ac:dyDescent="0.25">
      <c r="A114" s="1" t="s">
        <v>90</v>
      </c>
      <c r="B114" s="9">
        <v>948172</v>
      </c>
      <c r="C114" s="9">
        <v>841090</v>
      </c>
      <c r="D114" s="9">
        <v>998875.11</v>
      </c>
      <c r="E114" s="9">
        <v>157785.10999999999</v>
      </c>
      <c r="F114" s="10">
        <v>948172.48</v>
      </c>
      <c r="G114" s="9"/>
      <c r="H114" s="9"/>
      <c r="I114" s="10"/>
      <c r="J114" s="10"/>
    </row>
    <row r="115" spans="1:10" x14ac:dyDescent="0.25">
      <c r="A115" s="1" t="s">
        <v>91</v>
      </c>
      <c r="B115" s="9">
        <v>12211</v>
      </c>
      <c r="C115" s="9">
        <v>12500</v>
      </c>
      <c r="D115" s="9">
        <v>17025.75</v>
      </c>
      <c r="E115" s="9">
        <v>4525.75</v>
      </c>
      <c r="F115" s="10">
        <v>12211.47</v>
      </c>
      <c r="G115" s="9"/>
      <c r="H115" s="9"/>
      <c r="I115" s="10"/>
      <c r="J115" s="10"/>
    </row>
    <row r="116" spans="1:10" x14ac:dyDescent="0.25">
      <c r="A116" s="6" t="s">
        <v>92</v>
      </c>
      <c r="B116" s="12">
        <v>2213929</v>
      </c>
      <c r="C116" s="12">
        <v>2285012</v>
      </c>
      <c r="D116" s="12">
        <v>2275506.9500000002</v>
      </c>
      <c r="E116" s="12">
        <v>-9505.0499999999993</v>
      </c>
      <c r="F116" s="13">
        <v>2213930.04</v>
      </c>
      <c r="G116" s="9"/>
      <c r="H116" s="9"/>
      <c r="I116" s="13"/>
      <c r="J116" s="13"/>
    </row>
    <row r="117" spans="1:10" x14ac:dyDescent="0.25">
      <c r="A117" s="1" t="s">
        <v>1</v>
      </c>
      <c r="B117" s="9"/>
      <c r="C117" s="9"/>
      <c r="D117" s="9"/>
      <c r="E117" s="9"/>
      <c r="G117" s="9"/>
      <c r="H117" s="9"/>
    </row>
    <row r="118" spans="1:10" x14ac:dyDescent="0.25">
      <c r="A118" s="6" t="s">
        <v>93</v>
      </c>
      <c r="B118" s="12"/>
      <c r="C118" s="12"/>
      <c r="D118" s="12"/>
      <c r="E118" s="12"/>
      <c r="F118" s="7"/>
      <c r="G118" s="9"/>
      <c r="H118" s="9"/>
      <c r="I118" s="7"/>
      <c r="J118" s="7"/>
    </row>
    <row r="119" spans="1:10" x14ac:dyDescent="0.25">
      <c r="A119" s="6" t="s">
        <v>94</v>
      </c>
      <c r="B119" s="12">
        <v>2263601</v>
      </c>
      <c r="C119" s="12">
        <v>558843</v>
      </c>
      <c r="D119" s="12">
        <v>2597129.4</v>
      </c>
      <c r="E119" s="12">
        <v>2038286.4</v>
      </c>
      <c r="F119" s="13">
        <v>2263601.0699999998</v>
      </c>
      <c r="G119" s="9"/>
      <c r="H119" s="9"/>
      <c r="I119" s="13"/>
      <c r="J119" s="13"/>
    </row>
    <row r="120" spans="1:10" x14ac:dyDescent="0.25">
      <c r="A120" s="1" t="s">
        <v>1</v>
      </c>
      <c r="B120" s="9"/>
      <c r="C120" s="9"/>
      <c r="D120" s="9"/>
      <c r="E120" s="9"/>
      <c r="G120" s="9"/>
      <c r="H120" s="9"/>
    </row>
    <row r="121" spans="1:10" x14ac:dyDescent="0.25">
      <c r="A121" s="6" t="s">
        <v>95</v>
      </c>
      <c r="B121" s="12">
        <v>24429317</v>
      </c>
      <c r="C121" s="12">
        <v>23224452</v>
      </c>
      <c r="D121" s="12">
        <v>25516912.09</v>
      </c>
      <c r="E121" s="12">
        <v>2292460.09</v>
      </c>
      <c r="F121" s="13">
        <v>24429317.760000002</v>
      </c>
      <c r="G121" s="9"/>
      <c r="H121" s="9"/>
      <c r="I121" s="13"/>
      <c r="J121" s="13"/>
    </row>
    <row r="122" spans="1:10" x14ac:dyDescent="0.25">
      <c r="A122" s="1" t="s">
        <v>1</v>
      </c>
      <c r="B122" s="9"/>
      <c r="C122" s="9"/>
      <c r="D122" s="9"/>
      <c r="E122" s="9"/>
      <c r="G122" s="9"/>
      <c r="H122" s="9"/>
    </row>
    <row r="123" spans="1:10" x14ac:dyDescent="0.25">
      <c r="A123" s="8" t="s">
        <v>96</v>
      </c>
      <c r="B123" s="12"/>
      <c r="C123" s="12"/>
      <c r="D123" s="12"/>
      <c r="E123" s="12"/>
      <c r="F123" s="7"/>
      <c r="G123" s="9"/>
      <c r="H123" s="9"/>
      <c r="I123" s="7"/>
      <c r="J123" s="7"/>
    </row>
    <row r="124" spans="1:10" x14ac:dyDescent="0.25">
      <c r="A124" s="1" t="s">
        <v>1</v>
      </c>
      <c r="B124" s="9"/>
      <c r="C124" s="9"/>
      <c r="D124" s="9"/>
      <c r="E124" s="9"/>
      <c r="G124" s="9"/>
      <c r="H124" s="9"/>
    </row>
    <row r="125" spans="1:10" x14ac:dyDescent="0.25">
      <c r="A125" s="6" t="s">
        <v>97</v>
      </c>
      <c r="B125" s="12"/>
      <c r="C125" s="12"/>
      <c r="D125" s="12"/>
      <c r="E125" s="12"/>
      <c r="F125" s="7"/>
      <c r="G125" s="9"/>
      <c r="H125" s="9"/>
      <c r="I125" s="7"/>
      <c r="J125" s="7"/>
    </row>
    <row r="126" spans="1:10" x14ac:dyDescent="0.25">
      <c r="A126" s="1" t="s">
        <v>1</v>
      </c>
      <c r="B126" s="9"/>
      <c r="C126" s="9"/>
      <c r="D126" s="9"/>
      <c r="E126" s="9"/>
      <c r="G126" s="9"/>
      <c r="H126" s="9"/>
    </row>
    <row r="127" spans="1:10" x14ac:dyDescent="0.25">
      <c r="A127" s="1" t="s">
        <v>98</v>
      </c>
      <c r="B127" s="9">
        <v>1590757</v>
      </c>
      <c r="C127" s="9">
        <v>3040871</v>
      </c>
      <c r="D127" s="9">
        <v>2106993.85</v>
      </c>
      <c r="E127" s="9">
        <v>-933877.15</v>
      </c>
      <c r="F127" s="10">
        <v>1590756.94</v>
      </c>
      <c r="G127" s="9"/>
      <c r="H127" s="9"/>
      <c r="I127" s="10"/>
      <c r="J127" s="10"/>
    </row>
    <row r="128" spans="1:10" x14ac:dyDescent="0.25">
      <c r="A128" s="1" t="s">
        <v>99</v>
      </c>
      <c r="B128" s="9"/>
      <c r="C128" s="9"/>
      <c r="D128" s="9"/>
      <c r="E128" s="9"/>
      <c r="G128" s="9"/>
      <c r="H128" s="9"/>
    </row>
    <row r="129" spans="1:10" x14ac:dyDescent="0.25">
      <c r="A129" s="1" t="s">
        <v>100</v>
      </c>
      <c r="B129" s="9">
        <v>41590</v>
      </c>
      <c r="C129" s="9">
        <v>35000</v>
      </c>
      <c r="D129" s="9">
        <v>86221.85</v>
      </c>
      <c r="E129" s="9">
        <v>51221.85</v>
      </c>
      <c r="F129" s="10">
        <v>41589.72</v>
      </c>
      <c r="G129" s="9"/>
      <c r="H129" s="9"/>
      <c r="I129" s="10"/>
      <c r="J129" s="10"/>
    </row>
    <row r="130" spans="1:10" x14ac:dyDescent="0.25">
      <c r="A130" s="6" t="s">
        <v>101</v>
      </c>
      <c r="B130" s="12">
        <v>1632347</v>
      </c>
      <c r="C130" s="12">
        <v>3075871</v>
      </c>
      <c r="D130" s="12">
        <v>2193215.7000000002</v>
      </c>
      <c r="E130" s="12">
        <v>-882655.3</v>
      </c>
      <c r="F130" s="13">
        <v>1632346.66</v>
      </c>
      <c r="G130" s="9"/>
      <c r="H130" s="9"/>
      <c r="I130" s="13"/>
      <c r="J130" s="13"/>
    </row>
    <row r="131" spans="1:10" x14ac:dyDescent="0.25">
      <c r="A131" s="1" t="s">
        <v>1</v>
      </c>
      <c r="B131" s="9"/>
      <c r="C131" s="9"/>
      <c r="D131" s="9"/>
      <c r="E131" s="9"/>
      <c r="G131" s="9"/>
      <c r="H131" s="9"/>
    </row>
    <row r="132" spans="1:10" x14ac:dyDescent="0.25">
      <c r="A132" s="6" t="s">
        <v>102</v>
      </c>
      <c r="B132" s="12"/>
      <c r="C132" s="12"/>
      <c r="D132" s="12"/>
      <c r="E132" s="12"/>
      <c r="F132" s="7"/>
      <c r="G132" s="9"/>
      <c r="H132" s="9"/>
      <c r="I132" s="7"/>
      <c r="J132" s="7"/>
    </row>
    <row r="133" spans="1:10" x14ac:dyDescent="0.25">
      <c r="A133" s="1" t="s">
        <v>1</v>
      </c>
      <c r="B133" s="9"/>
      <c r="C133" s="9"/>
      <c r="D133" s="9"/>
      <c r="E133" s="9"/>
      <c r="G133" s="9"/>
      <c r="H133" s="9"/>
    </row>
    <row r="134" spans="1:10" x14ac:dyDescent="0.25">
      <c r="A134" s="1" t="s">
        <v>98</v>
      </c>
      <c r="B134" s="9">
        <v>10796689</v>
      </c>
      <c r="C134" s="9">
        <v>6950137</v>
      </c>
      <c r="D134" s="9">
        <v>8154297.5099999998</v>
      </c>
      <c r="E134" s="9">
        <v>1204160.51</v>
      </c>
      <c r="F134" s="10">
        <v>10796688.880000001</v>
      </c>
      <c r="G134" s="9"/>
      <c r="H134" s="9"/>
      <c r="I134" s="10"/>
      <c r="J134" s="10"/>
    </row>
    <row r="135" spans="1:10" x14ac:dyDescent="0.25">
      <c r="A135" s="1" t="s">
        <v>99</v>
      </c>
      <c r="B135" s="9">
        <v>36098</v>
      </c>
      <c r="C135" s="9"/>
      <c r="D135" s="9">
        <v>4436.71</v>
      </c>
      <c r="E135" s="9">
        <v>4436.71</v>
      </c>
      <c r="F135" s="10">
        <v>36097.519999999997</v>
      </c>
      <c r="G135" s="9"/>
      <c r="H135" s="9"/>
      <c r="I135" s="10"/>
      <c r="J135" s="10"/>
    </row>
    <row r="136" spans="1:10" x14ac:dyDescent="0.25">
      <c r="A136" s="1" t="s">
        <v>100</v>
      </c>
      <c r="B136" s="9">
        <v>233024</v>
      </c>
      <c r="C136" s="9">
        <v>144669</v>
      </c>
      <c r="D136" s="9">
        <v>127227.56</v>
      </c>
      <c r="E136" s="9">
        <v>-17441.439999999999</v>
      </c>
      <c r="F136" s="10">
        <v>233024.45</v>
      </c>
      <c r="G136" s="9"/>
      <c r="H136" s="9"/>
      <c r="I136" s="10"/>
      <c r="J136" s="10"/>
    </row>
    <row r="137" spans="1:10" x14ac:dyDescent="0.25">
      <c r="A137" s="6" t="s">
        <v>103</v>
      </c>
      <c r="B137" s="12">
        <v>11065811</v>
      </c>
      <c r="C137" s="12">
        <v>7094806</v>
      </c>
      <c r="D137" s="12">
        <v>8285961.7800000003</v>
      </c>
      <c r="E137" s="12">
        <v>1191155.78</v>
      </c>
      <c r="F137" s="13">
        <v>11065810.85</v>
      </c>
      <c r="G137" s="9"/>
      <c r="H137" s="9"/>
      <c r="I137" s="13"/>
      <c r="J137" s="13"/>
    </row>
    <row r="138" spans="1:10" x14ac:dyDescent="0.25">
      <c r="A138" s="1" t="s">
        <v>1</v>
      </c>
      <c r="B138" s="9"/>
      <c r="C138" s="9"/>
      <c r="D138" s="9"/>
      <c r="E138" s="9"/>
      <c r="G138" s="9"/>
      <c r="H138" s="9"/>
    </row>
    <row r="139" spans="1:10" x14ac:dyDescent="0.25">
      <c r="A139" s="6" t="s">
        <v>104</v>
      </c>
      <c r="B139" s="12">
        <v>12698158</v>
      </c>
      <c r="C139" s="12">
        <v>10170677</v>
      </c>
      <c r="D139" s="12">
        <v>10479177.48</v>
      </c>
      <c r="E139" s="12">
        <v>308500.47999999998</v>
      </c>
      <c r="F139" s="13">
        <v>12698157.51</v>
      </c>
      <c r="G139" s="9"/>
      <c r="H139" s="9"/>
      <c r="I139" s="13"/>
      <c r="J139" s="13"/>
    </row>
    <row r="140" spans="1:10" x14ac:dyDescent="0.25">
      <c r="A140" s="1" t="s">
        <v>1</v>
      </c>
      <c r="B140" s="9"/>
      <c r="C140" s="9"/>
      <c r="D140" s="9"/>
      <c r="E140" s="9"/>
      <c r="G140" s="9"/>
      <c r="H140" s="9"/>
    </row>
    <row r="141" spans="1:10" x14ac:dyDescent="0.25">
      <c r="A141" s="6" t="s">
        <v>105</v>
      </c>
      <c r="B141" s="12">
        <v>37127475</v>
      </c>
      <c r="C141" s="12">
        <v>33395129</v>
      </c>
      <c r="D141" s="12">
        <v>35996089.57</v>
      </c>
      <c r="E141" s="12">
        <v>2600960.5699999998</v>
      </c>
      <c r="F141" s="13">
        <v>37127475.270000003</v>
      </c>
      <c r="G141" s="9"/>
      <c r="H141" s="9"/>
      <c r="I141" s="13"/>
      <c r="J141" s="13"/>
    </row>
    <row r="142" spans="1:10" x14ac:dyDescent="0.25">
      <c r="A142" s="1" t="s">
        <v>1</v>
      </c>
      <c r="B142" s="9"/>
      <c r="C142" s="9"/>
      <c r="D142" s="9"/>
      <c r="E142" s="9"/>
      <c r="G142" s="9"/>
      <c r="H142" s="9"/>
    </row>
    <row r="143" spans="1:10" x14ac:dyDescent="0.25">
      <c r="A143" s="6" t="s">
        <v>106</v>
      </c>
      <c r="B143" s="12">
        <v>954440</v>
      </c>
      <c r="C143" s="12">
        <v>677402</v>
      </c>
      <c r="D143" s="12">
        <v>766028.95</v>
      </c>
      <c r="E143" s="12">
        <v>88626.95</v>
      </c>
      <c r="F143" s="13">
        <v>954439.48</v>
      </c>
      <c r="G143" s="9"/>
      <c r="H143" s="9"/>
      <c r="I143" s="13"/>
      <c r="J143" s="13"/>
    </row>
    <row r="144" spans="1:10" x14ac:dyDescent="0.25">
      <c r="A144" s="6" t="s">
        <v>107</v>
      </c>
      <c r="B144" s="12"/>
      <c r="C144" s="12"/>
      <c r="D144" s="12"/>
      <c r="E144" s="12"/>
      <c r="F144" s="7"/>
      <c r="G144" s="9"/>
      <c r="H144" s="9"/>
      <c r="I144" s="7"/>
      <c r="J144" s="7"/>
    </row>
    <row r="145" spans="1:10" x14ac:dyDescent="0.25">
      <c r="A145" s="1" t="s">
        <v>1</v>
      </c>
      <c r="B145" s="9"/>
      <c r="C145" s="9"/>
      <c r="D145" s="9"/>
      <c r="E145" s="9"/>
      <c r="G145" s="9"/>
      <c r="H145" s="9"/>
    </row>
    <row r="146" spans="1:10" x14ac:dyDescent="0.25">
      <c r="A146" s="8" t="s">
        <v>108</v>
      </c>
      <c r="B146" s="12"/>
      <c r="C146" s="12"/>
      <c r="D146" s="12"/>
      <c r="E146" s="12"/>
      <c r="F146" s="7"/>
      <c r="G146" s="9"/>
      <c r="H146" s="9"/>
      <c r="I146" s="7"/>
      <c r="J146" s="7"/>
    </row>
    <row r="147" spans="1:10" x14ac:dyDescent="0.25">
      <c r="A147" s="1" t="s">
        <v>109</v>
      </c>
      <c r="B147" s="9"/>
      <c r="C147" s="9"/>
      <c r="D147" s="9"/>
      <c r="E147" s="9"/>
      <c r="G147" s="9"/>
      <c r="H147" s="9"/>
    </row>
    <row r="148" spans="1:10" x14ac:dyDescent="0.25">
      <c r="A148" s="1" t="s">
        <v>110</v>
      </c>
      <c r="B148" s="9">
        <v>4624</v>
      </c>
      <c r="C148" s="9">
        <v>6000</v>
      </c>
      <c r="D148" s="9">
        <v>6739.15</v>
      </c>
      <c r="E148" s="9">
        <v>739.15</v>
      </c>
      <c r="F148" s="10">
        <v>4623.84</v>
      </c>
      <c r="G148" s="9"/>
      <c r="H148" s="9"/>
      <c r="I148" s="10"/>
      <c r="J148" s="10"/>
    </row>
    <row r="149" spans="1:10" x14ac:dyDescent="0.25">
      <c r="A149" s="6" t="s">
        <v>111</v>
      </c>
      <c r="B149" s="12">
        <v>4624</v>
      </c>
      <c r="C149" s="12">
        <v>6000</v>
      </c>
      <c r="D149" s="12">
        <v>6739.15</v>
      </c>
      <c r="E149" s="12">
        <v>739.15</v>
      </c>
      <c r="F149" s="13">
        <v>4623.84</v>
      </c>
      <c r="G149" s="9"/>
      <c r="H149" s="9"/>
      <c r="I149" s="13"/>
      <c r="J149" s="13"/>
    </row>
    <row r="150" spans="1:10" x14ac:dyDescent="0.25">
      <c r="A150" s="1" t="s">
        <v>1</v>
      </c>
      <c r="B150" s="9"/>
      <c r="C150" s="9"/>
      <c r="D150" s="9"/>
      <c r="E150" s="9"/>
      <c r="G150" s="9"/>
      <c r="H150" s="9"/>
    </row>
    <row r="151" spans="1:10" x14ac:dyDescent="0.25">
      <c r="A151" s="8" t="s">
        <v>112</v>
      </c>
      <c r="B151" s="12"/>
      <c r="C151" s="12"/>
      <c r="D151" s="12"/>
      <c r="E151" s="12"/>
      <c r="F151" s="7"/>
      <c r="G151" s="9"/>
      <c r="H151" s="9"/>
      <c r="I151" s="7"/>
      <c r="J151" s="7"/>
    </row>
    <row r="152" spans="1:10" x14ac:dyDescent="0.25">
      <c r="A152" s="1" t="s">
        <v>113</v>
      </c>
      <c r="B152" s="9"/>
      <c r="C152" s="9"/>
      <c r="D152" s="9"/>
      <c r="E152" s="9"/>
      <c r="G152" s="9"/>
      <c r="H152" s="9"/>
    </row>
    <row r="153" spans="1:10" x14ac:dyDescent="0.25">
      <c r="A153" s="1" t="s">
        <v>114</v>
      </c>
      <c r="B153" s="9">
        <v>69649</v>
      </c>
      <c r="C153" s="9">
        <v>50000</v>
      </c>
      <c r="D153" s="9">
        <v>8610.18</v>
      </c>
      <c r="E153" s="9">
        <v>-41389.82</v>
      </c>
      <c r="F153" s="10">
        <v>69648.740000000005</v>
      </c>
      <c r="G153" s="9"/>
      <c r="H153" s="9"/>
      <c r="I153" s="10"/>
      <c r="J153" s="10"/>
    </row>
    <row r="154" spans="1:10" x14ac:dyDescent="0.25">
      <c r="A154" s="6" t="s">
        <v>115</v>
      </c>
      <c r="B154" s="12">
        <v>69649</v>
      </c>
      <c r="C154" s="12">
        <v>50000</v>
      </c>
      <c r="D154" s="12">
        <v>8610.18</v>
      </c>
      <c r="E154" s="12">
        <v>-41389.82</v>
      </c>
      <c r="F154" s="13">
        <v>69648.740000000005</v>
      </c>
      <c r="G154" s="9"/>
      <c r="H154" s="9"/>
      <c r="I154" s="13"/>
      <c r="J154" s="13"/>
    </row>
    <row r="155" spans="1:10" x14ac:dyDescent="0.25">
      <c r="A155" s="1" t="s">
        <v>1</v>
      </c>
      <c r="B155" s="9"/>
      <c r="C155" s="9"/>
      <c r="D155" s="9"/>
      <c r="E155" s="9"/>
      <c r="G155" s="9"/>
      <c r="H155" s="9"/>
    </row>
    <row r="156" spans="1:10" x14ac:dyDescent="0.25">
      <c r="A156" s="6" t="s">
        <v>116</v>
      </c>
      <c r="B156" s="12">
        <v>-65025</v>
      </c>
      <c r="C156" s="12">
        <v>-44000</v>
      </c>
      <c r="D156" s="12">
        <v>-1871.03</v>
      </c>
      <c r="E156" s="12">
        <v>42128.97</v>
      </c>
      <c r="F156" s="13">
        <v>-65024.9</v>
      </c>
      <c r="G156" s="9"/>
      <c r="H156" s="9"/>
      <c r="I156" s="13"/>
      <c r="J156" s="13"/>
    </row>
    <row r="157" spans="1:10" x14ac:dyDescent="0.25">
      <c r="A157" s="1" t="s">
        <v>1</v>
      </c>
      <c r="B157" s="9"/>
      <c r="C157" s="9"/>
      <c r="D157" s="9"/>
      <c r="E157" s="9"/>
      <c r="G157" s="9"/>
      <c r="H157" s="9"/>
    </row>
    <row r="158" spans="1:10" x14ac:dyDescent="0.25">
      <c r="A158" s="6" t="s">
        <v>117</v>
      </c>
      <c r="B158" s="12"/>
      <c r="C158" s="12"/>
      <c r="D158" s="12"/>
      <c r="E158" s="12"/>
      <c r="F158" s="7"/>
      <c r="G158" s="9"/>
      <c r="H158" s="9"/>
      <c r="I158" s="7"/>
      <c r="J158" s="7"/>
    </row>
    <row r="159" spans="1:10" x14ac:dyDescent="0.25">
      <c r="A159" s="1" t="s">
        <v>1</v>
      </c>
      <c r="B159" s="9"/>
      <c r="C159" s="9"/>
      <c r="D159" s="9"/>
      <c r="E159" s="9"/>
      <c r="G159" s="9"/>
      <c r="H159" s="9"/>
    </row>
    <row r="160" spans="1:10" x14ac:dyDescent="0.25">
      <c r="A160" s="8" t="s">
        <v>118</v>
      </c>
      <c r="B160" s="12"/>
      <c r="C160" s="12"/>
      <c r="D160" s="12"/>
      <c r="E160" s="12"/>
      <c r="F160" s="7"/>
      <c r="G160" s="9"/>
      <c r="H160" s="9"/>
      <c r="I160" s="7"/>
      <c r="J160" s="7"/>
    </row>
    <row r="161" spans="1:10" x14ac:dyDescent="0.25">
      <c r="A161" s="1" t="s">
        <v>119</v>
      </c>
      <c r="B161" s="9">
        <v>99161</v>
      </c>
      <c r="C161" s="9">
        <v>100315</v>
      </c>
      <c r="D161" s="9">
        <v>95982.04</v>
      </c>
      <c r="E161" s="9">
        <v>-4332.96</v>
      </c>
      <c r="F161" s="10">
        <v>99160.61</v>
      </c>
      <c r="G161" s="9"/>
      <c r="H161" s="9"/>
      <c r="I161" s="10"/>
      <c r="J161" s="10"/>
    </row>
    <row r="162" spans="1:10" x14ac:dyDescent="0.25">
      <c r="A162" s="1" t="s">
        <v>120</v>
      </c>
      <c r="B162" s="9">
        <v>24356</v>
      </c>
      <c r="C162" s="9">
        <v>20000</v>
      </c>
      <c r="D162" s="9">
        <v>8296.2000000000007</v>
      </c>
      <c r="E162" s="9">
        <v>-11703.8</v>
      </c>
      <c r="F162" s="10">
        <v>24356.28</v>
      </c>
      <c r="G162" s="9"/>
      <c r="H162" s="9"/>
      <c r="I162" s="10"/>
      <c r="J162" s="10"/>
    </row>
    <row r="163" spans="1:10" x14ac:dyDescent="0.25">
      <c r="A163" s="1" t="s">
        <v>121</v>
      </c>
      <c r="B163" s="9">
        <v>159615</v>
      </c>
      <c r="C163" s="9">
        <v>42000</v>
      </c>
      <c r="D163" s="9">
        <v>146456.79999999999</v>
      </c>
      <c r="E163" s="9">
        <v>104456.8</v>
      </c>
      <c r="F163" s="10">
        <v>159615.28</v>
      </c>
      <c r="G163" s="9"/>
      <c r="H163" s="9"/>
      <c r="I163" s="10"/>
      <c r="J163" s="10"/>
    </row>
    <row r="164" spans="1:10" x14ac:dyDescent="0.25">
      <c r="A164" s="6" t="s">
        <v>122</v>
      </c>
      <c r="B164" s="12">
        <v>283132</v>
      </c>
      <c r="C164" s="12">
        <v>162315</v>
      </c>
      <c r="D164" s="12">
        <v>250735.04</v>
      </c>
      <c r="E164" s="12">
        <v>88420.04</v>
      </c>
      <c r="F164" s="13">
        <v>283132.17</v>
      </c>
      <c r="G164" s="9"/>
      <c r="H164" s="9"/>
      <c r="I164" s="13"/>
      <c r="J164" s="13"/>
    </row>
    <row r="165" spans="1:10" x14ac:dyDescent="0.25">
      <c r="A165" s="1" t="s">
        <v>1</v>
      </c>
      <c r="B165" s="9"/>
      <c r="C165" s="9"/>
      <c r="D165" s="9"/>
      <c r="E165" s="9"/>
      <c r="G165" s="9"/>
      <c r="H165" s="9"/>
    </row>
    <row r="166" spans="1:10" x14ac:dyDescent="0.25">
      <c r="A166" s="8" t="s">
        <v>123</v>
      </c>
      <c r="B166" s="12"/>
      <c r="C166" s="12"/>
      <c r="D166" s="12"/>
      <c r="E166" s="12"/>
      <c r="F166" s="7"/>
      <c r="G166" s="9"/>
      <c r="H166" s="9"/>
      <c r="I166" s="7"/>
      <c r="J166" s="7"/>
    </row>
    <row r="167" spans="1:10" x14ac:dyDescent="0.25">
      <c r="A167" s="1" t="s">
        <v>124</v>
      </c>
      <c r="B167" s="9">
        <v>103259</v>
      </c>
      <c r="C167" s="9"/>
      <c r="D167" s="9">
        <v>190539.87</v>
      </c>
      <c r="E167" s="9">
        <v>190539.87</v>
      </c>
      <c r="F167" s="10">
        <v>103258.74</v>
      </c>
      <c r="G167" s="9"/>
      <c r="H167" s="9"/>
      <c r="I167" s="10"/>
      <c r="J167" s="10"/>
    </row>
    <row r="168" spans="1:10" x14ac:dyDescent="0.25">
      <c r="A168" s="1" t="s">
        <v>125</v>
      </c>
      <c r="B168" s="9"/>
      <c r="C168" s="9"/>
      <c r="D168" s="9"/>
      <c r="E168" s="9"/>
      <c r="G168" s="9"/>
      <c r="H168" s="9"/>
    </row>
    <row r="169" spans="1:10" x14ac:dyDescent="0.25">
      <c r="A169" s="6" t="s">
        <v>126</v>
      </c>
      <c r="B169" s="12">
        <v>103259</v>
      </c>
      <c r="C169" s="12"/>
      <c r="D169" s="12">
        <v>190539.87</v>
      </c>
      <c r="E169" s="12">
        <v>190539.87</v>
      </c>
      <c r="F169" s="13">
        <v>103258.74</v>
      </c>
      <c r="G169" s="9"/>
      <c r="H169" s="9"/>
      <c r="I169" s="13"/>
      <c r="J169" s="13"/>
    </row>
    <row r="170" spans="1:10" x14ac:dyDescent="0.25">
      <c r="A170" s="1" t="s">
        <v>1</v>
      </c>
      <c r="B170" s="9"/>
      <c r="C170" s="9"/>
      <c r="D170" s="9"/>
      <c r="E170" s="9"/>
    </row>
    <row r="171" spans="1:10" x14ac:dyDescent="0.25">
      <c r="A171" s="6" t="s">
        <v>127</v>
      </c>
      <c r="B171" s="12">
        <v>179873</v>
      </c>
      <c r="C171" s="12">
        <v>162315</v>
      </c>
      <c r="D171" s="12">
        <v>60195.17</v>
      </c>
      <c r="E171" s="12">
        <v>-102119.83</v>
      </c>
      <c r="F171" s="13">
        <v>179873.43</v>
      </c>
      <c r="I171" s="13"/>
      <c r="J171" s="13"/>
    </row>
    <row r="172" spans="1:10" x14ac:dyDescent="0.25">
      <c r="A172" s="1" t="s">
        <v>1</v>
      </c>
      <c r="B172" s="9"/>
      <c r="C172" s="9"/>
      <c r="D172" s="9"/>
      <c r="E172" s="9"/>
    </row>
    <row r="173" spans="1:10" x14ac:dyDescent="0.25">
      <c r="A173" s="6" t="s">
        <v>128</v>
      </c>
      <c r="B173" s="12"/>
      <c r="C173" s="12"/>
      <c r="D173" s="12"/>
      <c r="E173" s="12"/>
      <c r="F173" s="7"/>
      <c r="I173" s="7"/>
      <c r="J173" s="7"/>
    </row>
    <row r="174" spans="1:10" x14ac:dyDescent="0.25">
      <c r="A174" s="8" t="s">
        <v>129</v>
      </c>
      <c r="B174" s="9"/>
      <c r="C174" s="9"/>
      <c r="D174" s="9"/>
      <c r="E174" s="9"/>
    </row>
    <row r="175" spans="1:10" x14ac:dyDescent="0.25">
      <c r="A175" s="1" t="s">
        <v>130</v>
      </c>
      <c r="B175" s="9">
        <v>809784</v>
      </c>
      <c r="C175" s="9">
        <v>795717</v>
      </c>
      <c r="D175" s="9">
        <v>789208.88</v>
      </c>
      <c r="E175" s="9">
        <v>-6508.12</v>
      </c>
      <c r="F175" s="10">
        <v>809784.3</v>
      </c>
      <c r="I175" s="10"/>
      <c r="J175" s="10"/>
    </row>
    <row r="176" spans="1:10" x14ac:dyDescent="0.25">
      <c r="A176" s="6" t="s">
        <v>131</v>
      </c>
      <c r="B176" s="12">
        <v>-809784</v>
      </c>
      <c r="C176" s="12">
        <v>-795717</v>
      </c>
      <c r="D176" s="12">
        <v>-789208.88</v>
      </c>
      <c r="E176" s="12">
        <v>6508.12</v>
      </c>
      <c r="F176" s="13">
        <v>-809784.3</v>
      </c>
      <c r="I176" s="13"/>
      <c r="J176" s="13"/>
    </row>
    <row r="177" spans="1:10" x14ac:dyDescent="0.25">
      <c r="A177" s="1" t="s">
        <v>1</v>
      </c>
      <c r="B177" s="9"/>
      <c r="C177" s="9"/>
      <c r="D177" s="9"/>
      <c r="E177" s="9"/>
    </row>
    <row r="178" spans="1:10" x14ac:dyDescent="0.25">
      <c r="A178" s="17" t="s">
        <v>132</v>
      </c>
      <c r="B178" s="18">
        <v>259504</v>
      </c>
      <c r="C178" s="18"/>
      <c r="D178" s="18">
        <v>35144.21</v>
      </c>
      <c r="E178" s="18">
        <v>35144.21</v>
      </c>
      <c r="F178" s="19">
        <v>259503.71</v>
      </c>
      <c r="I178" s="33"/>
      <c r="J178" s="33"/>
    </row>
    <row r="179" spans="1:10" x14ac:dyDescent="0.25">
      <c r="A179" s="1" t="s">
        <v>1</v>
      </c>
      <c r="B179" s="1"/>
      <c r="I179" s="34"/>
      <c r="J179" s="34"/>
    </row>
  </sheetData>
  <pageMargins left="0.70866141732283472" right="0.70866141732283472" top="0.55118110236220474" bottom="0.74803149606299213" header="0.31496062992125984" footer="0.31496062992125984"/>
  <pageSetup scale="80" firstPageNumber="50" orientation="portrait" useFirstPageNumber="1" r:id="rId1"/>
  <headerFooter>
    <oddFooter>&amp;CBilancio Consuntivo 31/12/2017 - Consorzio di Bonifica dell'Emilia Centrale&amp;R&amp;P</oddFooter>
    <evenHeader>&amp;D
EMILIACENTRALE\BONINIPATRIZIA
Pagina &amp;P</evenHeader>
  </headerFooter>
  <rowBreaks count="2" manualBreakCount="2">
    <brk id="104" max="16383" man="1"/>
    <brk id="1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Stato Patrim. 2017</vt:lpstr>
      <vt:lpstr>Conto Econ. 2017</vt:lpstr>
      <vt:lpstr>'Conto Econ. 2017'!Area_stampa</vt:lpstr>
      <vt:lpstr>'Stato Patrim. 2017'!Area_stampa</vt:lpstr>
      <vt:lpstr>'Conto Econ. 2017'!Titoli_stampa</vt:lpstr>
      <vt:lpstr>'Stato Patrim. 2017'!Titoli_stampa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Bonini Patrizia</dc:creator>
  <cp:lastModifiedBy>Vezzani Enrica</cp:lastModifiedBy>
  <cp:lastPrinted>2018-06-27T10:29:34Z</cp:lastPrinted>
  <dcterms:created xsi:type="dcterms:W3CDTF">2018-06-18T08:22:22Z</dcterms:created>
  <dcterms:modified xsi:type="dcterms:W3CDTF">2018-07-02T10:02:30Z</dcterms:modified>
</cp:coreProperties>
</file>